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10395" windowHeight="6150" activeTab="0"/>
  </bookViews>
  <sheets>
    <sheet name="home" sheetId="1" r:id="rId1"/>
    <sheet name="masik" sheetId="2" r:id="rId2"/>
    <sheet name="masik2" sheetId="3" r:id="rId3"/>
    <sheet name="TARIJ" sheetId="4" r:id="rId4"/>
    <sheet name="Sheet4" sheetId="5" state="hidden" r:id="rId5"/>
    <sheet name="Sheet5" sheetId="6" state="hidden" r:id="rId6"/>
    <sheet name="Sheet3" sheetId="7" state="hidden" r:id="rId7"/>
  </sheets>
  <definedNames>
    <definedName name="_xlnm.Print_Area" localSheetId="1">'masik'!$A$1:$AJ$36</definedName>
    <definedName name="_xlnm.Print_Area" localSheetId="2">'masik2'!$A$1:$V$12</definedName>
    <definedName name="_xlnm.Print_Area" localSheetId="3">'TARIJ'!$A$1:$AF$18</definedName>
  </definedNames>
  <calcPr fullCalcOnLoad="1"/>
</workbook>
</file>

<file path=xl/comments2.xml><?xml version="1.0" encoding="utf-8"?>
<comments xmlns="http://schemas.openxmlformats.org/spreadsheetml/2006/main">
  <authors>
    <author>gk</author>
  </authors>
  <commentList>
    <comment ref="U2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અહી મહીનો લખો
</t>
        </r>
      </text>
    </comment>
    <comment ref="Y2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અહી વર્ષ લખો
</t>
        </r>
      </text>
    </comment>
    <comment ref="J2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અહી તમારી શાળાનું નામ લખો </t>
        </r>
      </text>
    </comment>
    <comment ref="F19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આ વિગત ભરો </t>
        </r>
      </text>
    </comment>
    <comment ref="V10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આ વિગત ભરો </t>
        </r>
      </text>
    </comment>
    <comment ref="AE11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આ વિગત ભરો </t>
        </r>
      </text>
    </comment>
    <comment ref="C37" authorId="0">
      <text>
        <r>
          <rPr>
            <b/>
            <sz val="8"/>
            <rFont val="Tahoma"/>
            <family val="2"/>
          </rPr>
          <t>gk:</t>
        </r>
        <r>
          <rPr>
            <sz val="8"/>
            <rFont val="Tahoma"/>
            <family val="2"/>
          </rPr>
          <t xml:space="preserve">
હોમ પર જવા અહી કલીક કરો </t>
        </r>
      </text>
    </comment>
  </commentList>
</comments>
</file>

<file path=xl/sharedStrings.xml><?xml version="1.0" encoding="utf-8"?>
<sst xmlns="http://schemas.openxmlformats.org/spreadsheetml/2006/main" count="529" uniqueCount="310">
  <si>
    <t>VgI</t>
  </si>
  <si>
    <t>5F86</t>
  </si>
  <si>
    <t>!</t>
  </si>
  <si>
    <t>TF o #! q ( q Z__</t>
  </si>
  <si>
    <t>V[ D\H]Z ;[8P V5</t>
  </si>
  <si>
    <t>SFD SZTF lX1FSF[</t>
  </si>
  <si>
    <t>XF/FGF lX1FSF[GL CSLST</t>
  </si>
  <si>
    <t>5UFZ WF[Z6 o  s ! f</t>
  </si>
  <si>
    <t>s Z f</t>
  </si>
  <si>
    <t>Z5__ OLS; 5UFZNFZ</t>
  </si>
  <si>
    <t>$___v!__v&amp;___ GF 5UFZNFZ</t>
  </si>
  <si>
    <t>5___v!*5v)___GF 5UFZNFZ</t>
  </si>
  <si>
    <t>VG]P G\AZ</t>
  </si>
  <si>
    <t>lX1FSF[G]\ 5]~GFD V8S ;FY[</t>
  </si>
  <si>
    <t>CF[NF[</t>
  </si>
  <si>
    <t>OF[G G\AZ 3Z q DF[AF.,</t>
  </si>
  <si>
    <t>CF,DF\ D/TF[ A[lhS 5UFZ</t>
  </si>
  <si>
    <t>HgD TFZLB</t>
  </si>
  <si>
    <t>BFTFDF\ NFB, TFZLB</t>
  </si>
  <si>
    <t>lHPO[ZYL CFHZ YIF TFZLB</t>
  </si>
  <si>
    <t>VF XF/FDF\ CFHZ YIF TFZLB</t>
  </si>
  <si>
    <t>.HFOFGL TFZLB</t>
  </si>
  <si>
    <t>;[JF5F[YL D]HA JTG</t>
  </si>
  <si>
    <t>,FISFT</t>
  </si>
  <si>
    <t>X{1Fl6S ,FISFT</t>
  </si>
  <si>
    <t>lJX[QF ,FISFT</t>
  </si>
  <si>
    <t>SIF SIF WF[Z6 XLBJ[ K[P</t>
  </si>
  <si>
    <t>5lT 5tGL GF[SZL SZTF CF[I TF[ T[GL lJUT</t>
  </si>
  <si>
    <t>JUZ ZHFV[ U[PCFP ZC[,F lXPGL lJUT TFP ;FY[</t>
  </si>
  <si>
    <t>lGJ'T GL TFZLB</t>
  </si>
  <si>
    <t>lZDFS";</t>
  </si>
  <si>
    <t>;]RGFVF[ ov VF 5+S NZ DlCGFGL 5C[,L TFZLB[ NZ[S XF/FV[ VR]S DF[S,J]\Ps!fXF/FDF\ SFD SZTF\ sZHF 5Z CF[I T[ ;lCTGF TDFD lX1FSF[GL CSLST ;\5}6" SF/ÒYL EZJL sZfGFDF[ l;lGIF[ZL8LGF S|DF\S UF[9JFTF VF;G * DF\ VF Ò&lt;,FGL NFB, TFZLB D]HA H6FJJL p5lX1FSF[GF GFD VF TFZLB GF S|DDF\ UF[9JJF s#f VF;G !&amp; DF\ SFD SZTF\ 5lT 5tGL GL CSLST H[ T[ lX1FS q lXl1FSFGF GFD ;FD[ V[ VF;GDF\ H6FJJL s$f AN,L Y. U. CF[I VG[ AN,F.G[ GJF VFjIF CF[I T[GL lJUT lJX[QF GF[\WGF VF;G !) DF\ ,F, XFCLYL :5Q8 GF[\W SZJL s5f DF; NZdIFG lX1F6 BFTFGF VlWSFZLVF[V[ ,LW[, D],FSFTGL GF[\WGF X[ZF[GL GS, NZ DF;[ VF 5+S ;FY[ VR}S DF[S,JLP</t>
  </si>
  <si>
    <t>D]bIlX1FSGL ;CL</t>
  </si>
  <si>
    <t>s#f</t>
  </si>
  <si>
    <t>s$f</t>
  </si>
  <si>
    <t>v</t>
  </si>
  <si>
    <t>#</t>
  </si>
  <si>
    <t>Z</t>
  </si>
  <si>
    <t xml:space="preserve">5___ v !__ v (___ GF 5UFZNFZ </t>
  </si>
  <si>
    <t>U]D0F  Dl:HN  5|FYlDS  SgIFXF/F</t>
  </si>
  <si>
    <t>XF/F 5lZJFZ</t>
  </si>
  <si>
    <t>VFRFI"  o  zL lJD/FA[G  SZXGEF. 58[,</t>
  </si>
  <si>
    <t>S|D</t>
  </si>
  <si>
    <t>lX1FSG]\  5]~GFD</t>
  </si>
  <si>
    <t>HgDTFZLB</t>
  </si>
  <si>
    <t>lGJ'l¿GL TFZLB</t>
  </si>
  <si>
    <t>zL  lJD/FA[G  SZXGEF. 58[,</t>
  </si>
  <si>
    <t>D]PlXP</t>
  </si>
  <si>
    <t>A]PVP5|P5P</t>
  </si>
  <si>
    <t>zL  D[3GFA[G  J[,ÒEF.  5\RF,</t>
  </si>
  <si>
    <t>pPlXP</t>
  </si>
  <si>
    <t>20/9/1993</t>
  </si>
  <si>
    <t>zL  GL5FA[G  DCF;]B,F,  DF[NL</t>
  </si>
  <si>
    <t>zL  lDT,A[G  SG]EF.  5|HF5lT</t>
  </si>
  <si>
    <t>zL  C\;FA[G  H[9F,F,  5ZDFZ</t>
  </si>
  <si>
    <t>17/1/2000</t>
  </si>
  <si>
    <t>zL  :G[C,A[G  AFA]EF.  58[,</t>
  </si>
  <si>
    <t>22/9/2001</t>
  </si>
  <si>
    <t>zL  GZ[gãS]DFZ  CZÒJGEF.  NZÒ</t>
  </si>
  <si>
    <t>15/6/1981</t>
  </si>
  <si>
    <t>17/1/2002</t>
  </si>
  <si>
    <t>15/6/2039</t>
  </si>
  <si>
    <t>zL  ZFH[XS]DFZ  U65T,F,  ZFDL</t>
  </si>
  <si>
    <t>21/1/1982</t>
  </si>
  <si>
    <t>21/1/2040</t>
  </si>
  <si>
    <t>zL  ;ZLTFA[G  ,1DLR\N  58[,</t>
  </si>
  <si>
    <t>21/5/1953</t>
  </si>
  <si>
    <t>21/5/2011</t>
  </si>
  <si>
    <t xml:space="preserve">zL  HIzLA[G  KF[8F,F,  H[9JF </t>
  </si>
  <si>
    <t>23/3/1989</t>
  </si>
  <si>
    <t>26/10/2002</t>
  </si>
  <si>
    <t>zL  EFZTLA[G  SFlgT,F,  58[,</t>
  </si>
  <si>
    <t>19/9/1991</t>
  </si>
  <si>
    <t>22/8/2003</t>
  </si>
  <si>
    <t>zL  JlGTFA[G  EFG]5|;FN  58[,</t>
  </si>
  <si>
    <t>13/6/1969</t>
  </si>
  <si>
    <t>14/9/1988</t>
  </si>
  <si>
    <t>23/8/2003</t>
  </si>
  <si>
    <t>13/6/2027</t>
  </si>
  <si>
    <t>94276 78454</t>
  </si>
  <si>
    <t>97262 16221</t>
  </si>
  <si>
    <t>98793 41236</t>
  </si>
  <si>
    <t>99045 54019</t>
  </si>
  <si>
    <t>99139 31577</t>
  </si>
  <si>
    <t>97272 43412</t>
  </si>
  <si>
    <t>98985 00359</t>
  </si>
  <si>
    <t>99254 41058</t>
  </si>
  <si>
    <t>27/1/2000</t>
  </si>
  <si>
    <t>23/8/03</t>
  </si>
  <si>
    <t>A1FL</t>
  </si>
  <si>
    <t>JF,D</t>
  </si>
  <si>
    <t>Z6D,5]ZF</t>
  </si>
  <si>
    <t>êhF</t>
  </si>
  <si>
    <t>,FBJ0</t>
  </si>
  <si>
    <t>;\0[Z</t>
  </si>
  <si>
    <t>V{9F[Z</t>
  </si>
  <si>
    <t>EFEZ</t>
  </si>
  <si>
    <t>D6\]N</t>
  </si>
  <si>
    <t>5L\5/</t>
  </si>
  <si>
    <t>C{NZ5]ZF 5|FPXF/F</t>
  </si>
  <si>
    <t>* V</t>
  </si>
  <si>
    <t>$</t>
  </si>
  <si>
    <t>;\:S'T4lR+4XF/F;\RF,G</t>
  </si>
  <si>
    <t>lJnFYL"G]\ GFD o</t>
  </si>
  <si>
    <t>;G[ o  Z__) q !_</t>
  </si>
  <si>
    <t xml:space="preserve">DF;G]\ GFD </t>
  </si>
  <si>
    <t>SFI" lNJ;</t>
  </si>
  <si>
    <t>CFHZ lNJ;</t>
  </si>
  <si>
    <t>lGIlDT</t>
  </si>
  <si>
    <t>JF,L DL8L\U</t>
  </si>
  <si>
    <t>JF,LGF[ HJFA</t>
  </si>
  <si>
    <t>JF,LGL ;CL</t>
  </si>
  <si>
    <t>JU" lX1FSGL ;CL</t>
  </si>
  <si>
    <t>CFHZL G\AZ o</t>
  </si>
  <si>
    <t>WF[Z6 o  !</t>
  </si>
  <si>
    <t>H}G</t>
  </si>
  <si>
    <t>H},F.</t>
  </si>
  <si>
    <t>VF[UQ8</t>
  </si>
  <si>
    <t>;%8[dAZ</t>
  </si>
  <si>
    <t>VF[S8F[AZ</t>
  </si>
  <si>
    <t>GJ[dAZ</t>
  </si>
  <si>
    <t>0L;[dAZ</t>
  </si>
  <si>
    <t>HFgI]VFZL</t>
  </si>
  <si>
    <t>O[A|]VFZL</t>
  </si>
  <si>
    <t>DFR"</t>
  </si>
  <si>
    <t>V[l5|,</t>
  </si>
  <si>
    <t>* A</t>
  </si>
  <si>
    <t>&amp; A</t>
  </si>
  <si>
    <t>* S</t>
  </si>
  <si>
    <t>&amp; V</t>
  </si>
  <si>
    <t>V[;P;L</t>
  </si>
  <si>
    <t>zL GZ[gãS]DFZ  CZÒJGEF.  NZÒ</t>
  </si>
  <si>
    <t xml:space="preserve"> 5 A</t>
  </si>
  <si>
    <t xml:space="preserve"> 5V</t>
  </si>
  <si>
    <r>
      <t xml:space="preserve">7FlT </t>
    </r>
    <r>
      <rPr>
        <sz val="12"/>
        <rFont val="Arial"/>
        <family val="2"/>
      </rPr>
      <t>S.C</t>
    </r>
    <r>
      <rPr>
        <sz val="12"/>
        <rFont val="TERAFONT-VARUN"/>
        <family val="0"/>
      </rPr>
      <t xml:space="preserve"> q </t>
    </r>
    <r>
      <rPr>
        <sz val="12"/>
        <rFont val="Arial"/>
        <family val="2"/>
      </rPr>
      <t xml:space="preserve">S.T. </t>
    </r>
    <r>
      <rPr>
        <sz val="12"/>
        <rFont val="TERAFONT-VARUN"/>
        <family val="0"/>
      </rPr>
      <t>q A1FL q VgI lJUT NXF"JJL</t>
    </r>
  </si>
  <si>
    <t>T5F;GFZGL  ;CL</t>
  </si>
  <si>
    <t>T{IFZ SZGFZGL  ;CL</t>
  </si>
  <si>
    <t xml:space="preserve">ગામની કુલ વસ્તી </t>
  </si>
  <si>
    <t>પુરૂષ</t>
  </si>
  <si>
    <t>સ્ત્રી</t>
  </si>
  <si>
    <t xml:space="preserve">માસિક પત્રક </t>
  </si>
  <si>
    <t xml:space="preserve">શાળાનું નામ </t>
  </si>
  <si>
    <t>સને</t>
  </si>
  <si>
    <t>સ્વચ્છતા સંકુલની સંખ્યા</t>
  </si>
  <si>
    <t>મરામતની જરૂર હોયતો અંદાજિત રકમ-</t>
  </si>
  <si>
    <t>મુતરડીની સંખ્યા</t>
  </si>
  <si>
    <t>મરામત ચાલુ હોયતો તેની માહીતી-</t>
  </si>
  <si>
    <t>મેદાનનું ક્ષેત્રફળ-</t>
  </si>
  <si>
    <t>ઓરડાની માહીતી ફરજીયાત જણાવવી</t>
  </si>
  <si>
    <t xml:space="preserve">કમ્પાઉન્ડ વોલ છે? </t>
  </si>
  <si>
    <t>ઓરડાની કુલ સંખ્યા</t>
  </si>
  <si>
    <t>કમ્પાઉન્ડ વોલ અધુરી હોયતો વિગત</t>
  </si>
  <si>
    <t>પતરા વાળા ઓરડા-</t>
  </si>
  <si>
    <t>પીવાના પાણીની વ્યવસ્થા</t>
  </si>
  <si>
    <t xml:space="preserve">નળીયા વાળા ઓરડા-     </t>
  </si>
  <si>
    <t>(નળ ટાંકી કે અન્ય)</t>
  </si>
  <si>
    <t>ધાબા વાળા ઓરડા</t>
  </si>
  <si>
    <t>એલ &amp; ટી ના ઓરડા</t>
  </si>
  <si>
    <t>સીન્ટેક્ષ ના ઓરડા</t>
  </si>
  <si>
    <t>માઈકસેટ છે</t>
  </si>
  <si>
    <t>ડીપીઈપી ના ઓરડા</t>
  </si>
  <si>
    <t>વિજળીકરણ છે?</t>
  </si>
  <si>
    <t>ચાલુ બાંધકામ નાઓરડા</t>
  </si>
  <si>
    <t xml:space="preserve">વીજળીકરણ કેટલા રૂમમા છે?- </t>
  </si>
  <si>
    <t xml:space="preserve">કુલ એકંદર ઓરડા-     </t>
  </si>
  <si>
    <t>ખુટતા ઓરડા</t>
  </si>
  <si>
    <t xml:space="preserve">શાળામાં બેન્ચીસ છે? </t>
  </si>
  <si>
    <t xml:space="preserve">ખુટતા ઓરડા માટે જગ્યા છે?   </t>
  </si>
  <si>
    <t>પાણીની ટાંકી છે કે કેમ</t>
  </si>
  <si>
    <t xml:space="preserve">ટીવી છે હા/ના </t>
  </si>
  <si>
    <t xml:space="preserve">ટીવી ચાલુ છે કે બંધ </t>
  </si>
  <si>
    <t>ટીવી બંધ હોયતો તેનું કારણ</t>
  </si>
  <si>
    <t xml:space="preserve">ટેપ રેકોર્ડર છે હા/ના </t>
  </si>
  <si>
    <t>પ્રયોગશાળાના સાધનો મળેલા છે?</t>
  </si>
  <si>
    <t>હા તો સંખ્યા લખો?</t>
  </si>
  <si>
    <t>અ.જાતિ</t>
  </si>
  <si>
    <t>અ.જનજાતિ</t>
  </si>
  <si>
    <t>અન્ય</t>
  </si>
  <si>
    <t xml:space="preserve">કુલ </t>
  </si>
  <si>
    <t xml:space="preserve">પુરા પગારી </t>
  </si>
  <si>
    <t xml:space="preserve">વિદ્યા સહાયક </t>
  </si>
  <si>
    <t xml:space="preserve">૫ થી ૬ વર્ષ </t>
  </si>
  <si>
    <t xml:space="preserve">૬ થી ૧૪ વર્ષ </t>
  </si>
  <si>
    <t>કુમાર</t>
  </si>
  <si>
    <t>ક્ન્યા</t>
  </si>
  <si>
    <t xml:space="preserve">ટકાવારી </t>
  </si>
  <si>
    <t xml:space="preserve">લોક સહયોગ </t>
  </si>
  <si>
    <t>રોકડ</t>
  </si>
  <si>
    <t xml:space="preserve">વસ્તુ સ્વરૂપે </t>
  </si>
  <si>
    <t xml:space="preserve">શાળાનો કોડ નંબર-  </t>
  </si>
  <si>
    <t>ગામનું નામ</t>
  </si>
  <si>
    <t>અબલૌવા</t>
  </si>
  <si>
    <t>શાળાની સ્થાપનાતારીખ</t>
  </si>
  <si>
    <t>શિક્ષણનું માધ્યમ</t>
  </si>
  <si>
    <t>ગામનો કોડ -</t>
  </si>
  <si>
    <t>ગુજરાતી</t>
  </si>
  <si>
    <t>શાળાનો સમય-</t>
  </si>
  <si>
    <t>ધોરણ-</t>
  </si>
  <si>
    <t>તાલુકો-</t>
  </si>
  <si>
    <t>પાટણ</t>
  </si>
  <si>
    <t xml:space="preserve">પાળી પ્રથા છે? – </t>
  </si>
  <si>
    <t>વિધાર્થીઓની સંખ્યા</t>
  </si>
  <si>
    <t>ગયા માસ આખરે સંખ્યા</t>
  </si>
  <si>
    <t>ચાલુ માસમાં દાખલ કરેલ</t>
  </si>
  <si>
    <t>ચાલુ માસમાં શાળા છોડી ગયેલ</t>
  </si>
  <si>
    <t>સતત ગે.હા.રહેલ નામ કમી કરેલ</t>
  </si>
  <si>
    <t xml:space="preserve">બી.ફ </t>
  </si>
  <si>
    <t xml:space="preserve">ફરજિયાત </t>
  </si>
  <si>
    <t xml:space="preserve">કુમાર </t>
  </si>
  <si>
    <t xml:space="preserve">કન્યા </t>
  </si>
  <si>
    <t>કુલ</t>
  </si>
  <si>
    <t>વિગત</t>
  </si>
  <si>
    <t>ધોરણ ૧ની વિગત</t>
  </si>
  <si>
    <t>ચાલુ વર્ષે ધો ૧ નુ નામાંકન</t>
  </si>
  <si>
    <t>તે પૈકી ધો ૧ માં આપેલ નવિન પ્રવેશ</t>
  </si>
  <si>
    <t>ધો ૧ માં રીપીટર્સની સંખ્યા</t>
  </si>
  <si>
    <t>ધો-૧ માં પુનઃપ્રવેશ આપેલની સંખ્યા</t>
  </si>
  <si>
    <t>અન્ય શાળામાથી સર્ટી આધારે દાખલ</t>
  </si>
  <si>
    <t>ચાલુ માસના અંતે પ્રવેશ પૈકી હયાત સંખ્યા</t>
  </si>
  <si>
    <t>ચાલુ માસના અંતે શાળા છોડી ગયેલા</t>
  </si>
  <si>
    <t>માસના અંતે કુલ એકંદર</t>
  </si>
  <si>
    <t xml:space="preserve">ધોરણ </t>
  </si>
  <si>
    <t>કુલ ૧ થી ૫</t>
  </si>
  <si>
    <t>કુલ ૬ થી ૮</t>
  </si>
  <si>
    <t xml:space="preserve">કુલ એકંદર </t>
  </si>
  <si>
    <t xml:space="preserve">બક્ષી </t>
  </si>
  <si>
    <t>સરેરાશ હાજરી</t>
  </si>
  <si>
    <t xml:space="preserve">વિ.લક્ષ્મી બોંડ ધારક કન્યાઓની સંખ્યા </t>
  </si>
  <si>
    <t>શાળાની વિગત       નીચેની વિગતો ફરજીયાત જણાવવી</t>
  </si>
  <si>
    <t>શાળાના શિક્ષકોની વિગત</t>
  </si>
  <si>
    <t>શાળામાં પ્રવેશ આપેલ બાળકોની સંખ્યા</t>
  </si>
  <si>
    <t xml:space="preserve">મ.ભો યો સરાસરી  </t>
  </si>
  <si>
    <t>માસની આખરે રહેલ સંખ્યા</t>
  </si>
  <si>
    <t xml:space="preserve">ધો- ૧થી૭ મા પુનઃપ્રવેશ આપેલની સંખ્યા </t>
  </si>
  <si>
    <t xml:space="preserve">ના </t>
  </si>
  <si>
    <t xml:space="preserve">કમ્પ્યુટર છે? હા/ના  </t>
  </si>
  <si>
    <t xml:space="preserve">તરસંગપુરા પ્રાશાળા તા જી પાટણ </t>
  </si>
  <si>
    <t xml:space="preserve">હા </t>
  </si>
  <si>
    <t xml:space="preserve">કામ કરતા શિક્ષકો </t>
  </si>
  <si>
    <t xml:space="preserve">શિક્ષકોનું પુરું નામ </t>
  </si>
  <si>
    <t xml:space="preserve">અ
નં </t>
  </si>
  <si>
    <t xml:space="preserve">શાળાના શિક્ષકોની હકીકત                                  </t>
  </si>
  <si>
    <t>પગાર ધોરણ (૧) ફીક્સ પગારદાર (૨)૫૨૦૦ થી ૨૦૨૦૦ નાપગારદાર (૩)૮૪૦૦ થી ૩૪૮૦૦ ના પગારદાર</t>
  </si>
  <si>
    <t>હોદો</t>
  </si>
  <si>
    <t>ફોન નંબર</t>
  </si>
  <si>
    <t>હાલ મળતો બેઝિક પગાર</t>
  </si>
  <si>
    <t>જન્મ તારીખ</t>
  </si>
  <si>
    <t>ખાતામાં દાખલ તારીખ</t>
  </si>
  <si>
    <t xml:space="preserve">જિ.ફેરથી
હાજર તારીખ
</t>
  </si>
  <si>
    <t>આ શાળામાં હાજર તારીખ</t>
  </si>
  <si>
    <t>ઈજાફાની તારીખ</t>
  </si>
  <si>
    <t>જ્ઞાતિ એસ સી બક્ષી અન્ય</t>
  </si>
  <si>
    <t>શૈક્ષણિક લાયકાત</t>
  </si>
  <si>
    <t>લાયકાત</t>
  </si>
  <si>
    <t>કયાં કયાં ધોરણ શિખવે છે?</t>
  </si>
  <si>
    <t>પતિ પત્ની નોકરી કરતા હોય તો</t>
  </si>
  <si>
    <t>વગર રજાએ ગેર હાજર શિક્ષક</t>
  </si>
  <si>
    <t>નિવૃતિની તારીખ</t>
  </si>
  <si>
    <t>રીમાર્કસ</t>
  </si>
  <si>
    <t xml:space="preserve">મંજુર સેટ અપ </t>
  </si>
  <si>
    <t>મુ.શિ</t>
  </si>
  <si>
    <t>પટેલ અમૃતલાલ મોહનલાલ</t>
  </si>
  <si>
    <t xml:space="preserve">સંખારી તા જી પાટણ </t>
  </si>
  <si>
    <t xml:space="preserve">અન્ય </t>
  </si>
  <si>
    <t>S.S.C  P.T.C</t>
  </si>
  <si>
    <t>1,2</t>
  </si>
  <si>
    <t>3,4,5</t>
  </si>
  <si>
    <t xml:space="preserve">પટેલ કીર્તીકુમાર કાનજીભાઈ </t>
  </si>
  <si>
    <t xml:space="preserve">ઉ.શિ </t>
  </si>
  <si>
    <t>વિશેષ લાય
કાત</t>
  </si>
  <si>
    <t xml:space="preserve">માહે- </t>
  </si>
  <si>
    <t>સેવા
પોથી મુજબ વતન</t>
  </si>
  <si>
    <t>ના</t>
  </si>
  <si>
    <t>નળ</t>
  </si>
  <si>
    <t>બક્ષીપંચ</t>
  </si>
  <si>
    <t>કેશણી તા ચાણસ્મા જી પાટણ</t>
  </si>
  <si>
    <t>BA BRS</t>
  </si>
  <si>
    <r>
      <t>માસિક પત્રક એકંદરી</t>
    </r>
    <r>
      <rPr>
        <b/>
        <sz val="16"/>
        <rFont val="Shruti"/>
        <family val="0"/>
      </rPr>
      <t xml:space="preserve">             </t>
    </r>
  </si>
  <si>
    <t>અ
.નં</t>
  </si>
  <si>
    <t>શાળાનું 
નામ</t>
  </si>
  <si>
    <t>શિક્ષકો</t>
  </si>
  <si>
    <t>પુરા પગારી</t>
  </si>
  <si>
    <t>ધોરણવાર બાળકોની રજીસ્ટર સંખ્યા</t>
  </si>
  <si>
    <t>ધો-1</t>
  </si>
  <si>
    <t>ધો-2</t>
  </si>
  <si>
    <t>ધો-3</t>
  </si>
  <si>
    <t>ધો-4</t>
  </si>
  <si>
    <t>ધો-5</t>
  </si>
  <si>
    <t>ધો-6</t>
  </si>
  <si>
    <t>ધો-7</t>
  </si>
  <si>
    <t>ધો-8</t>
  </si>
  <si>
    <t>ધોરણવાર બાળકોની હાજર સંખ્યા</t>
  </si>
  <si>
    <t>ફરજીયાત સંખ્યા</t>
  </si>
  <si>
    <t>ફરજીયાત સરાસરી</t>
  </si>
  <si>
    <t>વિ.સહાયક</t>
  </si>
  <si>
    <t>સંખ્યાના
પ્રમાણમા શિક્ષકો</t>
  </si>
  <si>
    <t xml:space="preserve">વધારે </t>
  </si>
  <si>
    <t>ઓછ</t>
  </si>
  <si>
    <t>કેટલા 
ધોરણની શાળા</t>
  </si>
  <si>
    <t>મકાન
 સંબંધી
હકિકત</t>
  </si>
  <si>
    <t xml:space="preserve">સરકારી </t>
  </si>
  <si>
    <t>મફત ભાડાનું</t>
  </si>
  <si>
    <t>1 થી 5</t>
  </si>
  <si>
    <t>11 થી 5</t>
  </si>
  <si>
    <t xml:space="preserve">             </t>
  </si>
  <si>
    <t>પે.સેન્ટર- જંગરાલ</t>
  </si>
  <si>
    <t>જંગરાલ</t>
  </si>
  <si>
    <t>માહે-</t>
  </si>
  <si>
    <t xml:space="preserve">જુલાઈ </t>
  </si>
  <si>
    <r>
      <rPr>
        <sz val="10"/>
        <color indexed="10"/>
        <rFont val="Arial"/>
        <family val="2"/>
      </rPr>
      <t>પર કલીક કરી અહી પરત આવી શકાશે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</si>
</sst>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રૂ&quot;\ #,##0;&quot;રૂ&quot;\ \-#,##0"/>
    <numFmt numFmtId="165" formatCode="&quot;રૂ&quot;\ #,##0;[Red]&quot;રૂ&quot;\ \-#,##0"/>
    <numFmt numFmtId="166" formatCode="&quot;રૂ&quot;\ #,##0.00;&quot;રૂ&quot;\ \-#,##0.00"/>
    <numFmt numFmtId="167" formatCode="&quot;રૂ&quot;\ #,##0.00;[Red]&quot;રૂ&quot;\ \-#,##0.00"/>
    <numFmt numFmtId="168" formatCode="_ &quot;રૂ&quot;\ * #,##0_ ;_ &quot;રૂ&quot;\ * \-#,##0_ ;_ &quot;રૂ&quot;\ * &quot;-&quot;_ ;_ @_ "/>
    <numFmt numFmtId="169" formatCode="_ * #,##0_ ;_ * \-#,##0_ ;_ * &quot;-&quot;_ ;_ @_ "/>
    <numFmt numFmtId="170" formatCode="_ &quot;રૂ&quot;\ * #,##0.00_ ;_ &quot;રૂ&quot;\ * \-#,##0.00_ ;_ &quot;રૂ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રૂ&quot;\ #,##0_);\(&quot;રૂ&quot;\ #,##0\)"/>
    <numFmt numFmtId="181" formatCode="&quot;રૂ&quot;\ #,##0_);[Red]\(&quot;રૂ&quot;\ #,##0\)"/>
    <numFmt numFmtId="182" formatCode="&quot;રૂ&quot;\ #,##0.00_);\(&quot;રૂ&quot;\ #,##0.00\)"/>
    <numFmt numFmtId="183" formatCode="&quot;રૂ&quot;\ #,##0.00_);[Red]\(&quot;રૂ&quot;\ #,##0.00\)"/>
    <numFmt numFmtId="184" formatCode="_(&quot;રૂ&quot;\ * #,##0_);_(&quot;રૂ&quot;\ * \(#,##0\);_(&quot;રૂ&quot;\ * &quot;-&quot;_);_(@_)"/>
    <numFmt numFmtId="185" formatCode="_(&quot;રૂ&quot;\ * #,##0.00_);_(&quot;રૂ&quot;\ * \(#,##0.00\);_(&quot;રૂ&quot;\ * &quot;-&quot;??_);_(@_)"/>
    <numFmt numFmtId="186" formatCode="[$-409]h:mm:ss\ AM/PM"/>
    <numFmt numFmtId="187" formatCode="[$-409]dddd\,\ mmmm\ dd\,\ yyyy"/>
    <numFmt numFmtId="188" formatCode="[$-809]dd\ mmmm\ yyyy"/>
    <numFmt numFmtId="189" formatCode="dd/mm/yyyy;@"/>
    <numFmt numFmtId="190" formatCode="[$-7000000]mmm/yy"/>
    <numFmt numFmtId="191" formatCode="[$-7000447]0"/>
    <numFmt numFmtId="192" formatCode="[$-7000000]dd/mm/yy"/>
    <numFmt numFmtId="193" formatCode="0;[Red]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47]dd\ mmmm\ yyyy"/>
    <numFmt numFmtId="199" formatCode="dd/mm/yy;@"/>
    <numFmt numFmtId="200" formatCode="d/m/yy;@"/>
    <numFmt numFmtId="201" formatCode="[$-F800]dddd\,\ mmmm\ dd\,\ yyyy"/>
  </numFmts>
  <fonts count="69">
    <font>
      <sz val="10"/>
      <name val="Arial"/>
      <family val="0"/>
    </font>
    <font>
      <sz val="12"/>
      <name val="TERAFONT-VARUN"/>
      <family val="0"/>
    </font>
    <font>
      <sz val="14"/>
      <name val="TERAFONT-VARUN"/>
      <family val="0"/>
    </font>
    <font>
      <sz val="8"/>
      <name val="Arial"/>
      <family val="0"/>
    </font>
    <font>
      <sz val="12"/>
      <name val="Arial"/>
      <family val="2"/>
    </font>
    <font>
      <sz val="18"/>
      <name val="TERAFONT-VARUN"/>
      <family val="0"/>
    </font>
    <font>
      <sz val="20"/>
      <name val="TERAFONT-VARUN"/>
      <family val="0"/>
    </font>
    <font>
      <sz val="12"/>
      <name val="kvt4kvt"/>
      <family val="0"/>
    </font>
    <font>
      <sz val="10"/>
      <name val="TERAFONT-VARUN"/>
      <family val="0"/>
    </font>
    <font>
      <sz val="22"/>
      <name val="TERAFONT-VARUN"/>
      <family val="0"/>
    </font>
    <font>
      <sz val="14"/>
      <name val="kvt4kvt"/>
      <family val="0"/>
    </font>
    <font>
      <sz val="11"/>
      <name val="TERAFONT-VARUN"/>
      <family val="0"/>
    </font>
    <font>
      <b/>
      <sz val="14"/>
      <name val="TERAFONT-VARUN"/>
      <family val="0"/>
    </font>
    <font>
      <sz val="10"/>
      <name val="kvt4kvt"/>
      <family val="0"/>
    </font>
    <font>
      <sz val="10"/>
      <name val="kvt5kvt"/>
      <family val="0"/>
    </font>
    <font>
      <sz val="16"/>
      <name val="TERAFONT-VARUN"/>
      <family val="0"/>
    </font>
    <font>
      <sz val="9"/>
      <name val="TERAFONT-VARUN"/>
      <family val="0"/>
    </font>
    <font>
      <sz val="9"/>
      <name val="kvt4kvt"/>
      <family val="0"/>
    </font>
    <font>
      <b/>
      <sz val="10"/>
      <name val="kvt4kvt"/>
      <family val="0"/>
    </font>
    <font>
      <sz val="18"/>
      <name val="kvt4kv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6"/>
      <name val="Shruti"/>
      <family val="0"/>
    </font>
    <font>
      <b/>
      <sz val="16"/>
      <name val="Shruti"/>
      <family val="0"/>
    </font>
    <font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14"/>
      <color indexed="9"/>
      <name val="TERAFONT-VARUN"/>
      <family val="0"/>
    </font>
    <font>
      <sz val="12"/>
      <color indexed="9"/>
      <name val="TERAFONT-VARUN"/>
      <family val="0"/>
    </font>
    <font>
      <sz val="14"/>
      <color indexed="9"/>
      <name val="kvt4kvt"/>
      <family val="0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18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center" vertical="center" wrapText="1"/>
    </xf>
    <xf numFmtId="0" fontId="57" fillId="7" borderId="10" xfId="48" applyFont="1" applyFill="1" applyBorder="1" applyAlignment="1">
      <alignment/>
    </xf>
    <xf numFmtId="0" fontId="0" fillId="7" borderId="1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 wrapText="1"/>
    </xf>
    <xf numFmtId="191" fontId="4" fillId="7" borderId="10" xfId="0" applyNumberFormat="1" applyFont="1" applyFill="1" applyBorder="1" applyAlignment="1">
      <alignment horizontal="right" vertical="center" wrapText="1"/>
    </xf>
    <xf numFmtId="0" fontId="22" fillId="7" borderId="0" xfId="0" applyFont="1" applyFill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193" fontId="26" fillId="2" borderId="10" xfId="0" applyNumberFormat="1" applyFont="1" applyFill="1" applyBorder="1" applyAlignment="1" applyProtection="1">
      <alignment horizontal="center" vertical="center" wrapText="1"/>
      <protection/>
    </xf>
    <xf numFmtId="193" fontId="27" fillId="7" borderId="12" xfId="0" applyNumberFormat="1" applyFont="1" applyFill="1" applyBorder="1" applyAlignment="1">
      <alignment horizontal="center" vertical="center" wrapText="1"/>
    </xf>
    <xf numFmtId="193" fontId="23" fillId="7" borderId="10" xfId="0" applyNumberFormat="1" applyFont="1" applyFill="1" applyBorder="1" applyAlignment="1">
      <alignment horizontal="center" vertical="center" wrapText="1"/>
    </xf>
    <xf numFmtId="193" fontId="27" fillId="7" borderId="10" xfId="0" applyNumberFormat="1" applyFont="1" applyFill="1" applyBorder="1" applyAlignment="1">
      <alignment horizontal="center" vertical="center" wrapText="1"/>
    </xf>
    <xf numFmtId="193" fontId="28" fillId="7" borderId="10" xfId="0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7" borderId="10" xfId="48" applyFont="1" applyFill="1" applyBorder="1" applyAlignment="1">
      <alignment/>
    </xf>
    <xf numFmtId="0" fontId="0" fillId="7" borderId="15" xfId="48" applyFont="1" applyFill="1" applyBorder="1" applyAlignment="1">
      <alignment/>
    </xf>
    <xf numFmtId="0" fontId="2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91" fontId="0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199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200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193" fontId="4" fillId="22" borderId="0" xfId="0" applyNumberFormat="1" applyFont="1" applyFill="1" applyAlignment="1">
      <alignment horizontal="center" vertical="center" wrapText="1"/>
    </xf>
    <xf numFmtId="193" fontId="27" fillId="22" borderId="0" xfId="0" applyNumberFormat="1" applyFont="1" applyFill="1" applyAlignment="1" applyProtection="1">
      <alignment horizontal="center" vertical="center" wrapText="1"/>
      <protection locked="0"/>
    </xf>
    <xf numFmtId="193" fontId="26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7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2" borderId="10" xfId="0" applyFont="1" applyFill="1" applyBorder="1" applyAlignment="1" applyProtection="1">
      <alignment horizontal="center" vertical="center" wrapText="1"/>
      <protection locked="0"/>
    </xf>
    <xf numFmtId="193" fontId="27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22" borderId="16" xfId="0" applyFont="1" applyFill="1" applyBorder="1" applyAlignment="1" applyProtection="1">
      <alignment horizontal="center" vertical="center" wrapText="1"/>
      <protection locked="0"/>
    </xf>
    <xf numFmtId="193" fontId="23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22" borderId="12" xfId="0" applyNumberFormat="1" applyFont="1" applyFill="1" applyBorder="1" applyAlignment="1" applyProtection="1">
      <alignment horizontal="center" vertical="center" wrapText="1"/>
      <protection locked="0"/>
    </xf>
    <xf numFmtId="193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8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>
      <alignment horizontal="center" vertical="center" wrapText="1"/>
    </xf>
    <xf numFmtId="0" fontId="0" fillId="22" borderId="0" xfId="0" applyFont="1" applyFill="1" applyAlignment="1">
      <alignment horizontal="center" vertical="center" wrapText="1"/>
    </xf>
    <xf numFmtId="1" fontId="58" fillId="2" borderId="0" xfId="0" applyNumberFormat="1" applyFont="1" applyFill="1" applyAlignment="1" applyProtection="1">
      <alignment horizontal="left" vertical="center" wrapText="1"/>
      <protection locked="0"/>
    </xf>
    <xf numFmtId="0" fontId="0" fillId="7" borderId="12" xfId="0" applyFont="1" applyFill="1" applyBorder="1" applyAlignment="1">
      <alignment vertical="center" wrapText="1"/>
    </xf>
    <xf numFmtId="191" fontId="27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7" borderId="10" xfId="0" applyNumberFormat="1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193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 wrapText="1"/>
    </xf>
    <xf numFmtId="0" fontId="59" fillId="24" borderId="0" xfId="0" applyFont="1" applyFill="1" applyAlignment="1">
      <alignment horizontal="center" vertical="center" wrapText="1"/>
    </xf>
    <xf numFmtId="0" fontId="60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61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93" fontId="2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93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199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200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19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200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91" fontId="3" fillId="0" borderId="10" xfId="0" applyNumberFormat="1" applyFont="1" applyBorder="1" applyAlignment="1">
      <alignment horizontal="center"/>
    </xf>
    <xf numFmtId="0" fontId="0" fillId="23" borderId="10" xfId="0" applyFont="1" applyFill="1" applyBorder="1" applyAlignment="1">
      <alignment horizontal="center" textRotation="90"/>
    </xf>
    <xf numFmtId="0" fontId="0" fillId="23" borderId="10" xfId="0" applyFont="1" applyFill="1" applyBorder="1" applyAlignment="1">
      <alignment horizontal="center" textRotation="90" wrapText="1"/>
    </xf>
    <xf numFmtId="0" fontId="0" fillId="6" borderId="0" xfId="0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191" fontId="3" fillId="6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" borderId="0" xfId="0" applyFill="1" applyAlignment="1">
      <alignment horizontal="center"/>
    </xf>
    <xf numFmtId="0" fontId="0" fillId="20" borderId="0" xfId="0" applyFill="1" applyAlignment="1">
      <alignment horizontal="center"/>
    </xf>
    <xf numFmtId="191" fontId="0" fillId="20" borderId="0" xfId="0" applyNumberFormat="1" applyFill="1" applyAlignment="1">
      <alignment horizontal="center"/>
    </xf>
    <xf numFmtId="0" fontId="24" fillId="6" borderId="0" xfId="0" applyFont="1" applyFill="1" applyAlignment="1" applyProtection="1">
      <alignment vertical="center"/>
      <protection/>
    </xf>
    <xf numFmtId="0" fontId="24" fillId="20" borderId="0" xfId="0" applyFont="1" applyFill="1" applyAlignment="1" applyProtection="1">
      <alignment vertical="center"/>
      <protection/>
    </xf>
    <xf numFmtId="0" fontId="3" fillId="20" borderId="0" xfId="0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left" wrapText="1"/>
      <protection locked="0"/>
    </xf>
    <xf numFmtId="0" fontId="38" fillId="7" borderId="17" xfId="0" applyFont="1" applyFill="1" applyBorder="1" applyAlignment="1">
      <alignment vertical="center" wrapText="1"/>
    </xf>
    <xf numFmtId="0" fontId="3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7" borderId="12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19" xfId="0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193" fontId="27" fillId="6" borderId="21" xfId="0" applyNumberFormat="1" applyFont="1" applyFill="1" applyBorder="1" applyAlignment="1">
      <alignment horizontal="center" vertical="center" wrapText="1"/>
    </xf>
    <xf numFmtId="193" fontId="27" fillId="6" borderId="20" xfId="0" applyNumberFormat="1" applyFont="1" applyFill="1" applyBorder="1" applyAlignment="1">
      <alignment horizontal="center" vertical="center" wrapText="1"/>
    </xf>
    <xf numFmtId="193" fontId="27" fillId="6" borderId="14" xfId="0" applyNumberFormat="1" applyFont="1" applyFill="1" applyBorder="1" applyAlignment="1">
      <alignment horizontal="center" vertical="center" wrapText="1"/>
    </xf>
    <xf numFmtId="193" fontId="27" fillId="7" borderId="14" xfId="0" applyNumberFormat="1" applyFont="1" applyFill="1" applyBorder="1" applyAlignment="1">
      <alignment horizontal="center" vertical="center" wrapText="1"/>
    </xf>
    <xf numFmtId="193" fontId="27" fillId="6" borderId="18" xfId="0" applyNumberFormat="1" applyFont="1" applyFill="1" applyBorder="1" applyAlignment="1">
      <alignment horizontal="center" vertical="center" wrapText="1"/>
    </xf>
    <xf numFmtId="193" fontId="27" fillId="6" borderId="22" xfId="0" applyNumberFormat="1" applyFont="1" applyFill="1" applyBorder="1" applyAlignment="1">
      <alignment horizontal="center" vertical="center" wrapText="1"/>
    </xf>
    <xf numFmtId="193" fontId="27" fillId="6" borderId="23" xfId="0" applyNumberFormat="1" applyFont="1" applyFill="1" applyBorder="1" applyAlignment="1">
      <alignment horizontal="center" vertical="center" wrapText="1"/>
    </xf>
    <xf numFmtId="193" fontId="27" fillId="7" borderId="10" xfId="0" applyNumberFormat="1" applyFont="1" applyFill="1" applyBorder="1" applyAlignment="1" applyProtection="1">
      <alignment horizontal="center" vertical="center" wrapText="1"/>
      <protection/>
    </xf>
    <xf numFmtId="193" fontId="27" fillId="22" borderId="18" xfId="0" applyNumberFormat="1" applyFont="1" applyFill="1" applyBorder="1" applyAlignment="1" applyProtection="1">
      <alignment horizontal="center" vertical="center" wrapText="1"/>
      <protection locked="0"/>
    </xf>
    <xf numFmtId="193" fontId="27" fillId="22" borderId="22" xfId="0" applyNumberFormat="1" applyFont="1" applyFill="1" applyBorder="1" applyAlignment="1" applyProtection="1">
      <alignment horizontal="center" vertical="center" wrapText="1"/>
      <protection locked="0"/>
    </xf>
    <xf numFmtId="193" fontId="27" fillId="22" borderId="23" xfId="0" applyNumberFormat="1" applyFont="1" applyFill="1" applyBorder="1" applyAlignment="1" applyProtection="1">
      <alignment horizontal="center" vertical="center" wrapText="1"/>
      <protection locked="0"/>
    </xf>
    <xf numFmtId="193" fontId="27" fillId="22" borderId="21" xfId="0" applyNumberFormat="1" applyFont="1" applyFill="1" applyBorder="1" applyAlignment="1" applyProtection="1">
      <alignment horizontal="center" vertical="center" wrapText="1"/>
      <protection locked="0"/>
    </xf>
    <xf numFmtId="193" fontId="27" fillId="7" borderId="20" xfId="0" applyNumberFormat="1" applyFont="1" applyFill="1" applyBorder="1" applyAlignment="1">
      <alignment horizontal="center" vertical="center" wrapText="1"/>
    </xf>
    <xf numFmtId="193" fontId="27" fillId="6" borderId="10" xfId="0" applyNumberFormat="1" applyFont="1" applyFill="1" applyBorder="1" applyAlignment="1">
      <alignment horizontal="center" vertical="center" wrapText="1"/>
    </xf>
    <xf numFmtId="193" fontId="27" fillId="7" borderId="10" xfId="0" applyNumberFormat="1" applyFont="1" applyFill="1" applyBorder="1" applyAlignment="1">
      <alignment horizontal="center" vertical="center" wrapText="1"/>
    </xf>
    <xf numFmtId="0" fontId="32" fillId="22" borderId="0" xfId="0" applyFont="1" applyFill="1" applyBorder="1" applyAlignment="1" applyProtection="1">
      <alignment horizontal="center" vertical="center" wrapText="1"/>
      <protection locked="0"/>
    </xf>
    <xf numFmtId="0" fontId="26" fillId="22" borderId="11" xfId="0" applyFont="1" applyFill="1" applyBorder="1" applyAlignment="1" applyProtection="1">
      <alignment horizontal="center" vertical="center" wrapText="1"/>
      <protection locked="0"/>
    </xf>
    <xf numFmtId="193" fontId="23" fillId="22" borderId="12" xfId="0" applyNumberFormat="1" applyFont="1" applyFill="1" applyBorder="1" applyAlignment="1" applyProtection="1">
      <alignment horizontal="center" vertical="center" wrapText="1"/>
      <protection locked="0"/>
    </xf>
    <xf numFmtId="193" fontId="23" fillId="22" borderId="16" xfId="0" applyNumberFormat="1" applyFont="1" applyFill="1" applyBorder="1" applyAlignment="1" applyProtection="1">
      <alignment horizontal="center" vertical="center" wrapText="1"/>
      <protection locked="0"/>
    </xf>
    <xf numFmtId="193" fontId="23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7" borderId="12" xfId="0" applyNumberFormat="1" applyFont="1" applyFill="1" applyBorder="1" applyAlignment="1">
      <alignment horizontal="center" vertical="center" wrapText="1"/>
    </xf>
    <xf numFmtId="193" fontId="23" fillId="7" borderId="16" xfId="0" applyNumberFormat="1" applyFont="1" applyFill="1" applyBorder="1" applyAlignment="1">
      <alignment horizontal="center" vertical="center" wrapText="1"/>
    </xf>
    <xf numFmtId="193" fontId="27" fillId="7" borderId="12" xfId="0" applyNumberFormat="1" applyFont="1" applyFill="1" applyBorder="1" applyAlignment="1">
      <alignment horizontal="center" vertical="center" wrapText="1"/>
    </xf>
    <xf numFmtId="193" fontId="27" fillId="7" borderId="16" xfId="0" applyNumberFormat="1" applyFont="1" applyFill="1" applyBorder="1" applyAlignment="1">
      <alignment horizontal="center" vertical="center" wrapText="1"/>
    </xf>
    <xf numFmtId="193" fontId="27" fillId="7" borderId="18" xfId="0" applyNumberFormat="1" applyFont="1" applyFill="1" applyBorder="1" applyAlignment="1">
      <alignment horizontal="center" vertical="center" wrapText="1"/>
    </xf>
    <xf numFmtId="193" fontId="27" fillId="7" borderId="22" xfId="0" applyNumberFormat="1" applyFont="1" applyFill="1" applyBorder="1" applyAlignment="1">
      <alignment horizontal="center" vertical="center" wrapText="1"/>
    </xf>
    <xf numFmtId="193" fontId="27" fillId="7" borderId="23" xfId="0" applyNumberFormat="1" applyFont="1" applyFill="1" applyBorder="1" applyAlignment="1">
      <alignment horizontal="center" vertical="center" wrapText="1"/>
    </xf>
    <xf numFmtId="193" fontId="27" fillId="7" borderId="21" xfId="0" applyNumberFormat="1" applyFont="1" applyFill="1" applyBorder="1" applyAlignment="1">
      <alignment horizontal="center" vertical="center" wrapText="1"/>
    </xf>
    <xf numFmtId="193" fontId="23" fillId="7" borderId="20" xfId="0" applyNumberFormat="1" applyFont="1" applyFill="1" applyBorder="1" applyAlignment="1" applyProtection="1">
      <alignment horizontal="center" vertical="center" wrapText="1"/>
      <protection/>
    </xf>
    <xf numFmtId="193" fontId="23" fillId="7" borderId="14" xfId="0" applyNumberFormat="1" applyFont="1" applyFill="1" applyBorder="1" applyAlignment="1" applyProtection="1">
      <alignment horizontal="center" vertical="center" wrapText="1"/>
      <protection/>
    </xf>
    <xf numFmtId="0" fontId="0" fillId="7" borderId="2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193" fontId="28" fillId="22" borderId="10" xfId="0" applyNumberFormat="1" applyFont="1" applyFill="1" applyBorder="1" applyAlignment="1" applyProtection="1">
      <alignment horizontal="center" vertical="center" wrapText="1"/>
      <protection locked="0"/>
    </xf>
    <xf numFmtId="193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vertical="center" wrapText="1"/>
    </xf>
    <xf numFmtId="0" fontId="22" fillId="7" borderId="13" xfId="48" applyFont="1" applyFill="1" applyBorder="1" applyAlignment="1">
      <alignment/>
    </xf>
    <xf numFmtId="0" fontId="22" fillId="7" borderId="16" xfId="48" applyFont="1" applyFill="1" applyBorder="1" applyAlignment="1">
      <alignment/>
    </xf>
    <xf numFmtId="0" fontId="0" fillId="7" borderId="10" xfId="0" applyFont="1" applyFill="1" applyBorder="1" applyAlignment="1">
      <alignment horizontal="center" vertical="center" wrapText="1"/>
    </xf>
    <xf numFmtId="0" fontId="28" fillId="7" borderId="13" xfId="48" applyFont="1" applyFill="1" applyBorder="1" applyAlignment="1">
      <alignment horizontal="center"/>
    </xf>
    <xf numFmtId="0" fontId="22" fillId="7" borderId="13" xfId="48" applyFont="1" applyFill="1" applyBorder="1" applyAlignment="1">
      <alignment horizontal="center"/>
    </xf>
    <xf numFmtId="0" fontId="22" fillId="7" borderId="16" xfId="48" applyFont="1" applyFill="1" applyBorder="1" applyAlignment="1">
      <alignment horizontal="center"/>
    </xf>
    <xf numFmtId="190" fontId="0" fillId="7" borderId="15" xfId="48" applyNumberFormat="1" applyFont="1" applyFill="1" applyBorder="1" applyAlignment="1">
      <alignment horizontal="center"/>
    </xf>
    <xf numFmtId="0" fontId="0" fillId="7" borderId="10" xfId="48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193" fontId="27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0" xfId="48" applyFont="1" applyFill="1" applyBorder="1" applyAlignment="1">
      <alignment horizontal="center"/>
    </xf>
    <xf numFmtId="193" fontId="27" fillId="22" borderId="20" xfId="0" applyNumberFormat="1" applyFont="1" applyFill="1" applyBorder="1" applyAlignment="1" applyProtection="1">
      <alignment horizontal="center" vertical="center" wrapText="1"/>
      <protection locked="0"/>
    </xf>
    <xf numFmtId="193" fontId="27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193" fontId="26" fillId="2" borderId="10" xfId="0" applyNumberFormat="1" applyFont="1" applyFill="1" applyBorder="1" applyAlignment="1" applyProtection="1">
      <alignment horizontal="center" vertical="center" wrapText="1"/>
      <protection/>
    </xf>
    <xf numFmtId="0" fontId="22" fillId="7" borderId="10" xfId="0" applyFont="1" applyFill="1" applyBorder="1" applyAlignment="1">
      <alignment vertical="center" wrapText="1"/>
    </xf>
    <xf numFmtId="0" fontId="0" fillId="7" borderId="13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0" fontId="22" fillId="7" borderId="10" xfId="48" applyFont="1" applyFill="1" applyBorder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193" fontId="28" fillId="6" borderId="10" xfId="0" applyNumberFormat="1" applyFont="1" applyFill="1" applyBorder="1" applyAlignment="1">
      <alignment horizontal="center" vertical="center" wrapText="1"/>
    </xf>
    <xf numFmtId="193" fontId="27" fillId="7" borderId="24" xfId="0" applyNumberFormat="1" applyFont="1" applyFill="1" applyBorder="1" applyAlignment="1">
      <alignment horizontal="center" vertical="center" wrapText="1"/>
    </xf>
    <xf numFmtId="193" fontId="27" fillId="7" borderId="11" xfId="0" applyNumberFormat="1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193" fontId="6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7" borderId="12" xfId="48" applyFont="1" applyFill="1" applyBorder="1" applyAlignment="1">
      <alignment horizontal="center"/>
    </xf>
    <xf numFmtId="0" fontId="63" fillId="7" borderId="13" xfId="48" applyFont="1" applyFill="1" applyBorder="1" applyAlignment="1">
      <alignment horizontal="center"/>
    </xf>
    <xf numFmtId="0" fontId="63" fillId="7" borderId="16" xfId="48" applyFont="1" applyFill="1" applyBorder="1" applyAlignment="1">
      <alignment horizontal="center"/>
    </xf>
    <xf numFmtId="0" fontId="63" fillId="7" borderId="10" xfId="48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193" fontId="62" fillId="2" borderId="10" xfId="0" applyNumberFormat="1" applyFont="1" applyFill="1" applyBorder="1" applyAlignment="1" applyProtection="1">
      <alignment horizontal="center" vertical="center" wrapTex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38" fillId="7" borderId="19" xfId="0" applyFont="1" applyFill="1" applyBorder="1" applyAlignment="1">
      <alignment horizontal="right" vertical="center" wrapText="1"/>
    </xf>
    <xf numFmtId="0" fontId="38" fillId="7" borderId="17" xfId="0" applyFont="1" applyFill="1" applyBorder="1" applyAlignment="1">
      <alignment horizontal="right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right" vertical="center" wrapText="1"/>
    </xf>
    <xf numFmtId="190" fontId="63" fillId="7" borderId="15" xfId="48" applyNumberFormat="1" applyFont="1" applyFill="1" applyBorder="1" applyAlignment="1">
      <alignment horizontal="center"/>
    </xf>
    <xf numFmtId="0" fontId="0" fillId="7" borderId="0" xfId="0" applyFont="1" applyFill="1" applyAlignment="1">
      <alignment horizontal="left" vertical="center" wrapText="1"/>
    </xf>
    <xf numFmtId="0" fontId="24" fillId="7" borderId="0" xfId="0" applyFont="1" applyFill="1" applyAlignment="1">
      <alignment horizontal="center" vertical="center" wrapText="1"/>
    </xf>
    <xf numFmtId="0" fontId="64" fillId="22" borderId="12" xfId="0" applyFont="1" applyFill="1" applyBorder="1" applyAlignment="1" applyProtection="1">
      <alignment horizontal="left" vertical="center" wrapText="1"/>
      <protection locked="0"/>
    </xf>
    <xf numFmtId="0" fontId="64" fillId="22" borderId="13" xfId="0" applyFont="1" applyFill="1" applyBorder="1" applyAlignment="1" applyProtection="1">
      <alignment horizontal="left" vertical="center" wrapText="1"/>
      <protection locked="0"/>
    </xf>
    <xf numFmtId="0" fontId="64" fillId="22" borderId="16" xfId="0" applyFont="1" applyFill="1" applyBorder="1" applyAlignment="1" applyProtection="1">
      <alignment horizontal="left" vertical="center" wrapText="1"/>
      <protection locked="0"/>
    </xf>
    <xf numFmtId="192" fontId="24" fillId="22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22" borderId="11" xfId="0" applyFont="1" applyFill="1" applyBorder="1" applyAlignment="1" applyProtection="1">
      <alignment horizontal="left" vertical="center" wrapText="1"/>
      <protection locked="0"/>
    </xf>
    <xf numFmtId="191" fontId="27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2" borderId="11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Alignment="1">
      <alignment horizontal="center" vertical="center" wrapText="1"/>
    </xf>
    <xf numFmtId="0" fontId="33" fillId="22" borderId="0" xfId="0" applyFont="1" applyFill="1" applyBorder="1" applyAlignment="1" applyProtection="1">
      <alignment horizontal="left" vertical="center" wrapText="1"/>
      <protection locked="0"/>
    </xf>
    <xf numFmtId="0" fontId="33" fillId="22" borderId="11" xfId="0" applyFont="1" applyFill="1" applyBorder="1" applyAlignment="1" applyProtection="1">
      <alignment horizontal="left" vertical="center" wrapText="1"/>
      <protection locked="0"/>
    </xf>
    <xf numFmtId="193" fontId="65" fillId="22" borderId="12" xfId="0" applyNumberFormat="1" applyFont="1" applyFill="1" applyBorder="1" applyAlignment="1" applyProtection="1">
      <alignment horizontal="center" vertical="center" wrapText="1"/>
      <protection locked="0"/>
    </xf>
    <xf numFmtId="193" fontId="65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49" fontId="66" fillId="22" borderId="19" xfId="44" applyNumberFormat="1" applyFont="1" applyFill="1" applyBorder="1" applyAlignment="1" applyProtection="1">
      <alignment horizontal="left" vertical="center" wrapText="1"/>
      <protection locked="0"/>
    </xf>
    <xf numFmtId="49" fontId="66" fillId="22" borderId="0" xfId="44" applyNumberFormat="1" applyFont="1" applyFill="1" applyBorder="1" applyAlignment="1" applyProtection="1">
      <alignment horizontal="left" vertical="center" wrapText="1"/>
      <protection locked="0"/>
    </xf>
    <xf numFmtId="0" fontId="0" fillId="6" borderId="18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33" fillId="22" borderId="0" xfId="0" applyFont="1" applyFill="1" applyBorder="1" applyAlignment="1" applyProtection="1">
      <alignment horizontal="center" vertical="center" wrapText="1"/>
      <protection locked="0"/>
    </xf>
    <xf numFmtId="49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49" fontId="67" fillId="2" borderId="11" xfId="0" applyNumberFormat="1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3" borderId="16" xfId="0" applyNumberFormat="1" applyFont="1" applyFill="1" applyBorder="1" applyAlignment="1" applyProtection="1">
      <alignment horizontal="left" vertical="center" wrapText="1"/>
      <protection locked="0"/>
    </xf>
    <xf numFmtId="191" fontId="0" fillId="2" borderId="12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191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49" fontId="23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wrapText="1"/>
    </xf>
    <xf numFmtId="0" fontId="0" fillId="23" borderId="10" xfId="0" applyFill="1" applyBorder="1" applyAlignment="1">
      <alignment horizontal="center"/>
    </xf>
    <xf numFmtId="0" fontId="0" fillId="23" borderId="10" xfId="0" applyFont="1" applyFill="1" applyBorder="1" applyAlignment="1">
      <alignment horizontal="center" textRotation="90" wrapText="1"/>
    </xf>
    <xf numFmtId="0" fontId="0" fillId="23" borderId="10" xfId="0" applyFill="1" applyBorder="1" applyAlignment="1">
      <alignment horizontal="center" textRotation="90"/>
    </xf>
    <xf numFmtId="0" fontId="22" fillId="23" borderId="10" xfId="0" applyFont="1" applyFill="1" applyBorder="1" applyAlignment="1">
      <alignment horizontal="center" wrapText="1"/>
    </xf>
    <xf numFmtId="0" fontId="36" fillId="6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29" fillId="6" borderId="0" xfId="0" applyFont="1" applyFill="1" applyAlignment="1">
      <alignment horizontal="right"/>
    </xf>
    <xf numFmtId="0" fontId="0" fillId="6" borderId="10" xfId="0" applyFill="1" applyBorder="1" applyAlignment="1">
      <alignment horizontal="center" vertical="center"/>
    </xf>
    <xf numFmtId="0" fontId="29" fillId="6" borderId="0" xfId="0" applyFont="1" applyFill="1" applyAlignment="1">
      <alignment horizontal="left"/>
    </xf>
    <xf numFmtId="0" fontId="0" fillId="6" borderId="10" xfId="0" applyFill="1" applyBorder="1" applyAlignment="1">
      <alignment horizontal="center" vertical="center" textRotation="90"/>
    </xf>
    <xf numFmtId="0" fontId="0" fillId="23" borderId="10" xfId="0" applyFont="1" applyFill="1" applyBorder="1" applyAlignment="1">
      <alignment horizontal="center"/>
    </xf>
    <xf numFmtId="19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91" fontId="0" fillId="6" borderId="10" xfId="0" applyNumberFormat="1" applyFont="1" applyFill="1" applyBorder="1" applyAlignment="1">
      <alignment horizontal="center" vertical="center" textRotation="90"/>
    </xf>
    <xf numFmtId="0" fontId="24" fillId="6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sik!A1" /><Relationship Id="rId3" Type="http://schemas.openxmlformats.org/officeDocument/2006/relationships/hyperlink" Target="#masik!A1" /><Relationship Id="rId4" Type="http://schemas.openxmlformats.org/officeDocument/2006/relationships/image" Target="../media/image2.png" /><Relationship Id="rId5" Type="http://schemas.openxmlformats.org/officeDocument/2006/relationships/hyperlink" Target="#masik2!A1" /><Relationship Id="rId6" Type="http://schemas.openxmlformats.org/officeDocument/2006/relationships/hyperlink" Target="#masik2!A1" /><Relationship Id="rId7" Type="http://schemas.openxmlformats.org/officeDocument/2006/relationships/image" Target="../media/image3.png" /><Relationship Id="rId8" Type="http://schemas.openxmlformats.org/officeDocument/2006/relationships/hyperlink" Target="#TARIJ!A1" /><Relationship Id="rId9" Type="http://schemas.openxmlformats.org/officeDocument/2006/relationships/hyperlink" Target="#TARIJ!A1" /><Relationship Id="rId10" Type="http://schemas.openxmlformats.org/officeDocument/2006/relationships/image" Target="../media/image4.png" /><Relationship Id="rId11" Type="http://schemas.openxmlformats.org/officeDocument/2006/relationships/hyperlink" Target="http://www.shixan.in/" TargetMode="External" /><Relationship Id="rId12" Type="http://schemas.openxmlformats.org/officeDocument/2006/relationships/hyperlink" Target="http://www.shixan.in/" TargetMode="External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hyperlink" Target="mailto:care@shixan.in?subject=masik%20patrak" TargetMode="External" /><Relationship Id="rId16" Type="http://schemas.openxmlformats.org/officeDocument/2006/relationships/hyperlink" Target="mailto:care@shixan.in?subject=masik%20patrak" TargetMode="External" /><Relationship Id="rId17" Type="http://schemas.openxmlformats.org/officeDocument/2006/relationships/image" Target="../media/image7.png" /><Relationship Id="rId1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342900</xdr:colOff>
      <xdr:row>5</xdr:row>
      <xdr:rowOff>19050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</xdr:row>
      <xdr:rowOff>133350</xdr:rowOff>
    </xdr:from>
    <xdr:to>
      <xdr:col>2</xdr:col>
      <xdr:colOff>323850</xdr:colOff>
      <xdr:row>8</xdr:row>
      <xdr:rowOff>152400</xdr:rowOff>
    </xdr:to>
    <xdr:pic>
      <xdr:nvPicPr>
        <xdr:cNvPr id="2" name="Picture 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942975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9</xdr:row>
      <xdr:rowOff>114300</xdr:rowOff>
    </xdr:from>
    <xdr:to>
      <xdr:col>2</xdr:col>
      <xdr:colOff>523875</xdr:colOff>
      <xdr:row>12</xdr:row>
      <xdr:rowOff>133350</xdr:rowOff>
    </xdr:to>
    <xdr:pic>
      <xdr:nvPicPr>
        <xdr:cNvPr id="3" name="Picture 1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1571625"/>
          <a:ext cx="1314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</xdr:row>
      <xdr:rowOff>133350</xdr:rowOff>
    </xdr:from>
    <xdr:to>
      <xdr:col>10</xdr:col>
      <xdr:colOff>76200</xdr:colOff>
      <xdr:row>10</xdr:row>
      <xdr:rowOff>133350</xdr:rowOff>
    </xdr:to>
    <xdr:pic>
      <xdr:nvPicPr>
        <xdr:cNvPr id="4" name="Picture 1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942975"/>
          <a:ext cx="3962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</xdr:row>
      <xdr:rowOff>28575</xdr:rowOff>
    </xdr:from>
    <xdr:to>
      <xdr:col>8</xdr:col>
      <xdr:colOff>438150</xdr:colOff>
      <xdr:row>14</xdr:row>
      <xdr:rowOff>104775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76475" y="1971675"/>
          <a:ext cx="3038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15</xdr:row>
      <xdr:rowOff>47625</xdr:rowOff>
    </xdr:from>
    <xdr:to>
      <xdr:col>9</xdr:col>
      <xdr:colOff>123825</xdr:colOff>
      <xdr:row>19</xdr:row>
      <xdr:rowOff>57150</xdr:rowOff>
    </xdr:to>
    <xdr:pic>
      <xdr:nvPicPr>
        <xdr:cNvPr id="6" name="Picture 13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0" y="2476500"/>
          <a:ext cx="3324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66675</xdr:rowOff>
    </xdr:from>
    <xdr:to>
      <xdr:col>9</xdr:col>
      <xdr:colOff>85725</xdr:colOff>
      <xdr:row>5</xdr:row>
      <xdr:rowOff>114300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0" y="228600"/>
          <a:ext cx="2809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1</xdr:col>
      <xdr:colOff>581025</xdr:colOff>
      <xdr:row>16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286000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36</xdr:row>
      <xdr:rowOff>76200</xdr:rowOff>
    </xdr:from>
    <xdr:to>
      <xdr:col>2</xdr:col>
      <xdr:colOff>257175</xdr:colOff>
      <xdr:row>37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93432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12</xdr:row>
      <xdr:rowOff>38100</xdr:rowOff>
    </xdr:from>
    <xdr:to>
      <xdr:col>2</xdr:col>
      <xdr:colOff>704850</xdr:colOff>
      <xdr:row>12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029325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18</xdr:row>
      <xdr:rowOff>28575</xdr:rowOff>
    </xdr:from>
    <xdr:to>
      <xdr:col>2</xdr:col>
      <xdr:colOff>228600</xdr:colOff>
      <xdr:row>19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19575"/>
          <a:ext cx="390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34" customWidth="1"/>
  </cols>
  <sheetData>
    <row r="18" ht="12.75">
      <c r="A18" s="144" t="s">
        <v>309</v>
      </c>
    </row>
    <row r="27" spans="9:12" ht="12.75">
      <c r="I27" s="143"/>
      <c r="J27" s="143"/>
      <c r="K27" s="143"/>
      <c r="L27" s="143"/>
    </row>
  </sheetData>
  <sheetProtection password="CF7A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7"/>
  <sheetViews>
    <sheetView zoomScalePageLayoutView="0" workbookViewId="0" topLeftCell="A22">
      <selection activeCell="Y9" sqref="Y9:AD10"/>
    </sheetView>
  </sheetViews>
  <sheetFormatPr defaultColWidth="9.140625" defaultRowHeight="12.75"/>
  <cols>
    <col min="1" max="1" width="4.140625" style="39" customWidth="1"/>
    <col min="2" max="2" width="4.28125" style="39" customWidth="1"/>
    <col min="3" max="3" width="5.140625" style="39" customWidth="1"/>
    <col min="4" max="4" width="5.8515625" style="39" customWidth="1"/>
    <col min="5" max="5" width="9.57421875" style="39" customWidth="1"/>
    <col min="6" max="6" width="5.00390625" style="39" customWidth="1"/>
    <col min="7" max="7" width="5.140625" style="39" customWidth="1"/>
    <col min="8" max="9" width="5.28125" style="39" customWidth="1"/>
    <col min="10" max="10" width="9.57421875" style="39" customWidth="1"/>
    <col min="11" max="11" width="4.8515625" style="39" customWidth="1"/>
    <col min="12" max="12" width="1.421875" style="39" customWidth="1"/>
    <col min="13" max="13" width="12.140625" style="39" customWidth="1"/>
    <col min="14" max="14" width="6.7109375" style="39" customWidth="1"/>
    <col min="15" max="15" width="6.57421875" style="39" customWidth="1"/>
    <col min="16" max="16" width="0.9921875" style="39" customWidth="1"/>
    <col min="17" max="17" width="5.8515625" style="39" customWidth="1"/>
    <col min="18" max="18" width="5.7109375" style="39" customWidth="1"/>
    <col min="19" max="19" width="5.28125" style="39" customWidth="1"/>
    <col min="20" max="20" width="6.57421875" style="39" customWidth="1"/>
    <col min="21" max="21" width="5.28125" style="39" customWidth="1"/>
    <col min="22" max="22" width="6.8515625" style="39" customWidth="1"/>
    <col min="23" max="23" width="5.7109375" style="39" customWidth="1"/>
    <col min="24" max="24" width="6.57421875" style="39" customWidth="1"/>
    <col min="25" max="25" width="6.28125" style="39" customWidth="1"/>
    <col min="26" max="26" width="6.7109375" style="39" customWidth="1"/>
    <col min="27" max="27" width="6.8515625" style="39" customWidth="1"/>
    <col min="28" max="28" width="2.7109375" style="39" customWidth="1"/>
    <col min="29" max="29" width="7.28125" style="39" customWidth="1"/>
    <col min="30" max="30" width="2.57421875" style="39" customWidth="1"/>
    <col min="31" max="31" width="3.28125" style="39" customWidth="1"/>
    <col min="32" max="32" width="4.140625" style="39" customWidth="1"/>
    <col min="33" max="33" width="3.7109375" style="39" customWidth="1"/>
    <col min="34" max="34" width="2.140625" style="39" customWidth="1"/>
    <col min="35" max="35" width="5.8515625" style="39" customWidth="1"/>
    <col min="36" max="36" width="2.140625" style="39" customWidth="1"/>
    <col min="37" max="37" width="0.2890625" style="39" customWidth="1"/>
    <col min="38" max="38" width="2.28125" style="39" customWidth="1"/>
    <col min="39" max="16384" width="9.140625" style="39" customWidth="1"/>
  </cols>
  <sheetData>
    <row r="1" ht="12.75" customHeight="1"/>
    <row r="2" spans="2:26" ht="36" customHeight="1">
      <c r="B2" s="222" t="s">
        <v>140</v>
      </c>
      <c r="C2" s="223"/>
      <c r="D2" s="223"/>
      <c r="E2" s="223"/>
      <c r="F2" s="224"/>
      <c r="G2" s="242" t="s">
        <v>141</v>
      </c>
      <c r="H2" s="242"/>
      <c r="I2" s="242"/>
      <c r="J2" s="243" t="s">
        <v>236</v>
      </c>
      <c r="K2" s="244"/>
      <c r="L2" s="244"/>
      <c r="M2" s="244"/>
      <c r="N2" s="244"/>
      <c r="O2" s="244"/>
      <c r="P2" s="244"/>
      <c r="Q2" s="244"/>
      <c r="R2" s="245"/>
      <c r="S2" s="235" t="s">
        <v>307</v>
      </c>
      <c r="T2" s="236"/>
      <c r="U2" s="259" t="s">
        <v>308</v>
      </c>
      <c r="V2" s="260"/>
      <c r="W2" s="260"/>
      <c r="X2" s="142" t="s">
        <v>142</v>
      </c>
      <c r="Y2" s="253">
        <v>2013</v>
      </c>
      <c r="Z2" s="254"/>
    </row>
    <row r="3" spans="7:9" ht="15">
      <c r="G3" s="40"/>
      <c r="H3" s="40"/>
      <c r="I3" s="40"/>
    </row>
    <row r="4" spans="2:33" ht="18.75" customHeight="1">
      <c r="B4" s="200" t="s">
        <v>137</v>
      </c>
      <c r="C4" s="202"/>
      <c r="D4" s="240" t="s">
        <v>175</v>
      </c>
      <c r="E4" s="229"/>
      <c r="F4" s="229" t="s">
        <v>176</v>
      </c>
      <c r="G4" s="229"/>
      <c r="H4" s="229" t="s">
        <v>274</v>
      </c>
      <c r="I4" s="229"/>
      <c r="J4" s="226" t="s">
        <v>177</v>
      </c>
      <c r="K4" s="227"/>
      <c r="L4" s="228"/>
      <c r="M4" s="231" t="s">
        <v>178</v>
      </c>
      <c r="N4" s="232"/>
      <c r="Q4" s="239" t="s">
        <v>189</v>
      </c>
      <c r="R4" s="239"/>
      <c r="S4" s="239"/>
      <c r="T4" s="248">
        <v>316801</v>
      </c>
      <c r="U4" s="249"/>
      <c r="V4" s="249"/>
      <c r="W4" s="210" t="s">
        <v>193</v>
      </c>
      <c r="X4" s="210"/>
      <c r="Y4" s="210"/>
      <c r="Z4" s="171" t="s">
        <v>195</v>
      </c>
      <c r="AA4" s="171"/>
      <c r="AB4" s="40"/>
      <c r="AC4" s="41" t="s">
        <v>197</v>
      </c>
      <c r="AD4" s="41"/>
      <c r="AE4" s="171" t="s">
        <v>302</v>
      </c>
      <c r="AF4" s="171"/>
      <c r="AG4" s="171"/>
    </row>
    <row r="5" spans="2:33" ht="20.25" customHeight="1">
      <c r="B5" s="237"/>
      <c r="C5" s="238"/>
      <c r="D5" s="43" t="s">
        <v>138</v>
      </c>
      <c r="E5" s="43" t="s">
        <v>139</v>
      </c>
      <c r="F5" s="43" t="s">
        <v>138</v>
      </c>
      <c r="G5" s="43" t="s">
        <v>139</v>
      </c>
      <c r="H5" s="43" t="s">
        <v>138</v>
      </c>
      <c r="I5" s="43" t="s">
        <v>139</v>
      </c>
      <c r="J5" s="44" t="s">
        <v>138</v>
      </c>
      <c r="K5" s="194" t="s">
        <v>139</v>
      </c>
      <c r="L5" s="194"/>
      <c r="M5" s="43" t="s">
        <v>138</v>
      </c>
      <c r="N5" s="43" t="s">
        <v>139</v>
      </c>
      <c r="W5" s="250" t="s">
        <v>194</v>
      </c>
      <c r="X5" s="250"/>
      <c r="Y5" s="170"/>
      <c r="Z5" s="170"/>
      <c r="AA5" s="170"/>
      <c r="AB5" s="88"/>
      <c r="AC5" s="40"/>
      <c r="AD5" s="40"/>
      <c r="AE5" s="40"/>
      <c r="AF5" s="40"/>
      <c r="AG5" s="40"/>
    </row>
    <row r="6" spans="2:33" ht="15.75" customHeight="1">
      <c r="B6" s="237"/>
      <c r="C6" s="238"/>
      <c r="D6" s="225"/>
      <c r="E6" s="225"/>
      <c r="F6" s="225"/>
      <c r="G6" s="225"/>
      <c r="H6" s="225"/>
      <c r="I6" s="225"/>
      <c r="J6" s="225"/>
      <c r="K6" s="225"/>
      <c r="L6" s="225"/>
      <c r="M6" s="233">
        <f>D6+F6+H6+J6</f>
        <v>0</v>
      </c>
      <c r="N6" s="233">
        <f>E6+G6+I6+K6</f>
        <v>0</v>
      </c>
      <c r="Q6" s="151" t="s">
        <v>190</v>
      </c>
      <c r="R6" s="151"/>
      <c r="S6" s="151"/>
      <c r="T6" s="234" t="s">
        <v>191</v>
      </c>
      <c r="U6" s="234"/>
      <c r="V6" s="87"/>
      <c r="W6" s="250" t="s">
        <v>196</v>
      </c>
      <c r="X6" s="250"/>
      <c r="Y6" s="251" t="s">
        <v>303</v>
      </c>
      <c r="Z6" s="251"/>
      <c r="AA6" s="251"/>
      <c r="AB6" s="251"/>
      <c r="AC6" s="41" t="s">
        <v>198</v>
      </c>
      <c r="AD6" s="41"/>
      <c r="AE6" s="171" t="s">
        <v>199</v>
      </c>
      <c r="AF6" s="171"/>
      <c r="AG6" s="171"/>
    </row>
    <row r="7" spans="2:35" ht="15.75" customHeight="1">
      <c r="B7" s="203"/>
      <c r="C7" s="205"/>
      <c r="D7" s="225"/>
      <c r="E7" s="225"/>
      <c r="F7" s="225"/>
      <c r="G7" s="225"/>
      <c r="H7" s="225"/>
      <c r="I7" s="225"/>
      <c r="J7" s="225"/>
      <c r="K7" s="225"/>
      <c r="L7" s="225"/>
      <c r="M7" s="233"/>
      <c r="N7" s="233"/>
      <c r="O7" s="152" t="s">
        <v>192</v>
      </c>
      <c r="P7" s="151"/>
      <c r="Q7" s="151"/>
      <c r="R7" s="151"/>
      <c r="S7" s="151"/>
      <c r="T7" s="246">
        <v>37491</v>
      </c>
      <c r="U7" s="247"/>
      <c r="V7" s="247"/>
      <c r="W7" s="250"/>
      <c r="X7" s="250"/>
      <c r="Y7" s="252"/>
      <c r="Z7" s="252"/>
      <c r="AA7" s="252"/>
      <c r="AB7" s="252"/>
      <c r="AC7" s="241" t="s">
        <v>200</v>
      </c>
      <c r="AD7" s="241"/>
      <c r="AE7" s="241"/>
      <c r="AF7" s="241"/>
      <c r="AG7" s="241"/>
      <c r="AH7" s="265" t="s">
        <v>234</v>
      </c>
      <c r="AI7" s="265"/>
    </row>
    <row r="8" ht="6.75" customHeight="1"/>
    <row r="9" spans="2:36" ht="18.75" customHeight="1">
      <c r="B9" s="230" t="s">
        <v>230</v>
      </c>
      <c r="C9" s="231"/>
      <c r="D9" s="231"/>
      <c r="E9" s="231"/>
      <c r="F9" s="231"/>
      <c r="G9" s="231"/>
      <c r="H9" s="231"/>
      <c r="I9" s="232"/>
      <c r="J9" s="200" t="s">
        <v>185</v>
      </c>
      <c r="K9" s="202"/>
      <c r="L9" s="42"/>
      <c r="M9" s="200" t="s">
        <v>186</v>
      </c>
      <c r="N9" s="201"/>
      <c r="O9" s="202"/>
      <c r="Q9" s="194" t="s">
        <v>201</v>
      </c>
      <c r="R9" s="194"/>
      <c r="S9" s="194"/>
      <c r="T9" s="194" t="s">
        <v>211</v>
      </c>
      <c r="U9" s="194"/>
      <c r="V9" s="58" t="s">
        <v>208</v>
      </c>
      <c r="W9" s="58" t="s">
        <v>209</v>
      </c>
      <c r="X9" s="58" t="s">
        <v>210</v>
      </c>
      <c r="Y9" s="147" t="s">
        <v>212</v>
      </c>
      <c r="Z9" s="185"/>
      <c r="AA9" s="185"/>
      <c r="AB9" s="185"/>
      <c r="AC9" s="185"/>
      <c r="AD9" s="255"/>
      <c r="AE9" s="147" t="s">
        <v>208</v>
      </c>
      <c r="AF9" s="255"/>
      <c r="AG9" s="147" t="s">
        <v>209</v>
      </c>
      <c r="AH9" s="255"/>
      <c r="AI9" s="261" t="s">
        <v>210</v>
      </c>
      <c r="AJ9" s="262"/>
    </row>
    <row r="10" spans="2:36" ht="18.75" customHeight="1">
      <c r="B10" s="153" t="s">
        <v>181</v>
      </c>
      <c r="C10" s="153"/>
      <c r="D10" s="153"/>
      <c r="E10" s="153"/>
      <c r="F10" s="153" t="s">
        <v>182</v>
      </c>
      <c r="G10" s="153"/>
      <c r="H10" s="153"/>
      <c r="I10" s="153"/>
      <c r="J10" s="203"/>
      <c r="K10" s="205"/>
      <c r="L10" s="42"/>
      <c r="M10" s="203"/>
      <c r="N10" s="204"/>
      <c r="O10" s="205"/>
      <c r="Q10" s="186" t="s">
        <v>202</v>
      </c>
      <c r="R10" s="186"/>
      <c r="S10" s="186"/>
      <c r="T10" s="149" t="s">
        <v>206</v>
      </c>
      <c r="U10" s="150"/>
      <c r="V10" s="85"/>
      <c r="W10" s="86"/>
      <c r="X10" s="55">
        <f>V10+W10</f>
        <v>0</v>
      </c>
      <c r="Y10" s="256"/>
      <c r="Z10" s="257"/>
      <c r="AA10" s="257"/>
      <c r="AB10" s="257"/>
      <c r="AC10" s="257"/>
      <c r="AD10" s="258"/>
      <c r="AE10" s="256"/>
      <c r="AF10" s="258"/>
      <c r="AG10" s="256"/>
      <c r="AH10" s="258"/>
      <c r="AI10" s="263"/>
      <c r="AJ10" s="264"/>
    </row>
    <row r="11" spans="2:36" ht="18.75" customHeight="1">
      <c r="B11" s="207" t="s">
        <v>183</v>
      </c>
      <c r="C11" s="207"/>
      <c r="D11" s="207" t="s">
        <v>184</v>
      </c>
      <c r="E11" s="207"/>
      <c r="F11" s="207" t="s">
        <v>183</v>
      </c>
      <c r="G11" s="207"/>
      <c r="H11" s="207" t="s">
        <v>184</v>
      </c>
      <c r="I11" s="207"/>
      <c r="J11" s="48" t="s">
        <v>183</v>
      </c>
      <c r="K11" s="49" t="s">
        <v>184</v>
      </c>
      <c r="L11" s="42"/>
      <c r="M11" s="48" t="s">
        <v>187</v>
      </c>
      <c r="N11" s="153" t="s">
        <v>188</v>
      </c>
      <c r="O11" s="153"/>
      <c r="Q11" s="186"/>
      <c r="R11" s="186"/>
      <c r="S11" s="186"/>
      <c r="T11" s="149" t="s">
        <v>207</v>
      </c>
      <c r="U11" s="150"/>
      <c r="V11" s="85"/>
      <c r="W11" s="86"/>
      <c r="X11" s="55">
        <f aca="true" t="shared" si="0" ref="X11:X19">V11+W11</f>
        <v>0</v>
      </c>
      <c r="Y11" s="149" t="s">
        <v>213</v>
      </c>
      <c r="Z11" s="189"/>
      <c r="AA11" s="189"/>
      <c r="AB11" s="189"/>
      <c r="AC11" s="189"/>
      <c r="AD11" s="150"/>
      <c r="AE11" s="188"/>
      <c r="AF11" s="188"/>
      <c r="AG11" s="187"/>
      <c r="AH11" s="187"/>
      <c r="AI11" s="219">
        <f>AE11+AG11</f>
        <v>0</v>
      </c>
      <c r="AJ11" s="219"/>
    </row>
    <row r="12" spans="2:36" ht="18.75" customHeight="1">
      <c r="B12" s="206">
        <v>10</v>
      </c>
      <c r="C12" s="206"/>
      <c r="D12" s="206">
        <v>5</v>
      </c>
      <c r="E12" s="206"/>
      <c r="F12" s="206">
        <v>0</v>
      </c>
      <c r="G12" s="206"/>
      <c r="H12" s="206">
        <v>0</v>
      </c>
      <c r="I12" s="206"/>
      <c r="J12" s="206"/>
      <c r="K12" s="208"/>
      <c r="L12" s="76"/>
      <c r="M12" s="206">
        <v>0</v>
      </c>
      <c r="N12" s="163">
        <v>0</v>
      </c>
      <c r="O12" s="164"/>
      <c r="Q12" s="186" t="s">
        <v>203</v>
      </c>
      <c r="R12" s="186"/>
      <c r="S12" s="186"/>
      <c r="T12" s="149" t="s">
        <v>206</v>
      </c>
      <c r="U12" s="150"/>
      <c r="V12" s="85"/>
      <c r="W12" s="86"/>
      <c r="X12" s="55">
        <f t="shared" si="0"/>
        <v>0</v>
      </c>
      <c r="Y12" s="149" t="s">
        <v>214</v>
      </c>
      <c r="Z12" s="189"/>
      <c r="AA12" s="189"/>
      <c r="AB12" s="189"/>
      <c r="AC12" s="189"/>
      <c r="AD12" s="150"/>
      <c r="AE12" s="188"/>
      <c r="AF12" s="188"/>
      <c r="AG12" s="187"/>
      <c r="AH12" s="187"/>
      <c r="AI12" s="219">
        <f aca="true" t="shared" si="1" ref="AI12:AI19">AE12+AG12</f>
        <v>0</v>
      </c>
      <c r="AJ12" s="219"/>
    </row>
    <row r="13" spans="2:36" ht="21" customHeight="1">
      <c r="B13" s="206"/>
      <c r="C13" s="206"/>
      <c r="D13" s="206"/>
      <c r="E13" s="206"/>
      <c r="F13" s="206"/>
      <c r="G13" s="206"/>
      <c r="H13" s="206"/>
      <c r="I13" s="206"/>
      <c r="J13" s="206"/>
      <c r="K13" s="209"/>
      <c r="L13" s="77"/>
      <c r="M13" s="206"/>
      <c r="N13" s="165"/>
      <c r="O13" s="166"/>
      <c r="Q13" s="186"/>
      <c r="R13" s="186"/>
      <c r="S13" s="186"/>
      <c r="T13" s="149" t="s">
        <v>207</v>
      </c>
      <c r="U13" s="150"/>
      <c r="V13" s="85"/>
      <c r="W13" s="86"/>
      <c r="X13" s="55">
        <f t="shared" si="0"/>
        <v>0</v>
      </c>
      <c r="Y13" s="149" t="s">
        <v>215</v>
      </c>
      <c r="Z13" s="189"/>
      <c r="AA13" s="189"/>
      <c r="AB13" s="189"/>
      <c r="AC13" s="189"/>
      <c r="AD13" s="150"/>
      <c r="AE13" s="188"/>
      <c r="AF13" s="188"/>
      <c r="AG13" s="187"/>
      <c r="AH13" s="187"/>
      <c r="AI13" s="219">
        <f t="shared" si="1"/>
        <v>0</v>
      </c>
      <c r="AJ13" s="219"/>
    </row>
    <row r="14" spans="2:36" ht="18.75" customHeight="1">
      <c r="B14" s="210" t="s">
        <v>229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Q14" s="186" t="s">
        <v>204</v>
      </c>
      <c r="R14" s="186"/>
      <c r="S14" s="186"/>
      <c r="T14" s="149" t="s">
        <v>206</v>
      </c>
      <c r="U14" s="150"/>
      <c r="V14" s="85"/>
      <c r="W14" s="86"/>
      <c r="X14" s="55">
        <f>V14+W14</f>
        <v>0</v>
      </c>
      <c r="Y14" s="149" t="s">
        <v>216</v>
      </c>
      <c r="Z14" s="189"/>
      <c r="AA14" s="189"/>
      <c r="AB14" s="189"/>
      <c r="AC14" s="189"/>
      <c r="AD14" s="150"/>
      <c r="AE14" s="188"/>
      <c r="AF14" s="188"/>
      <c r="AG14" s="187"/>
      <c r="AH14" s="187"/>
      <c r="AI14" s="219">
        <f t="shared" si="1"/>
        <v>0</v>
      </c>
      <c r="AJ14" s="219"/>
    </row>
    <row r="15" spans="2:36" ht="18.75" customHeight="1">
      <c r="B15" s="198" t="s">
        <v>175</v>
      </c>
      <c r="C15" s="199"/>
      <c r="D15" s="199" t="s">
        <v>176</v>
      </c>
      <c r="E15" s="199"/>
      <c r="F15" s="199" t="s">
        <v>225</v>
      </c>
      <c r="G15" s="199"/>
      <c r="H15" s="199" t="s">
        <v>177</v>
      </c>
      <c r="I15" s="199"/>
      <c r="J15" s="194" t="s">
        <v>178</v>
      </c>
      <c r="K15" s="194"/>
      <c r="L15" s="194"/>
      <c r="M15" s="194" t="s">
        <v>179</v>
      </c>
      <c r="N15" s="194" t="s">
        <v>180</v>
      </c>
      <c r="O15" s="194" t="s">
        <v>178</v>
      </c>
      <c r="Q15" s="186"/>
      <c r="R15" s="186"/>
      <c r="S15" s="186"/>
      <c r="T15" s="149" t="s">
        <v>207</v>
      </c>
      <c r="U15" s="150"/>
      <c r="V15" s="85"/>
      <c r="W15" s="86"/>
      <c r="X15" s="55">
        <f t="shared" si="0"/>
        <v>0</v>
      </c>
      <c r="Y15" s="149" t="s">
        <v>217</v>
      </c>
      <c r="Z15" s="189"/>
      <c r="AA15" s="189"/>
      <c r="AB15" s="189"/>
      <c r="AC15" s="189"/>
      <c r="AD15" s="150"/>
      <c r="AE15" s="188"/>
      <c r="AF15" s="188"/>
      <c r="AG15" s="187"/>
      <c r="AH15" s="187"/>
      <c r="AI15" s="219">
        <f t="shared" si="1"/>
        <v>0</v>
      </c>
      <c r="AJ15" s="219"/>
    </row>
    <row r="16" spans="2:36" ht="18.75" customHeight="1">
      <c r="B16" s="59" t="s">
        <v>138</v>
      </c>
      <c r="C16" s="58" t="s">
        <v>139</v>
      </c>
      <c r="D16" s="59" t="s">
        <v>138</v>
      </c>
      <c r="E16" s="58" t="s">
        <v>139</v>
      </c>
      <c r="F16" s="59" t="s">
        <v>138</v>
      </c>
      <c r="G16" s="58" t="s">
        <v>139</v>
      </c>
      <c r="H16" s="59" t="s">
        <v>138</v>
      </c>
      <c r="I16" s="58" t="s">
        <v>139</v>
      </c>
      <c r="J16" s="44" t="s">
        <v>138</v>
      </c>
      <c r="K16" s="194" t="s">
        <v>139</v>
      </c>
      <c r="L16" s="194"/>
      <c r="M16" s="194"/>
      <c r="N16" s="194"/>
      <c r="O16" s="194"/>
      <c r="Q16" s="186" t="s">
        <v>205</v>
      </c>
      <c r="R16" s="186"/>
      <c r="S16" s="186"/>
      <c r="T16" s="149" t="s">
        <v>206</v>
      </c>
      <c r="U16" s="150"/>
      <c r="V16" s="85"/>
      <c r="W16" s="86"/>
      <c r="X16" s="55">
        <f t="shared" si="0"/>
        <v>0</v>
      </c>
      <c r="Y16" s="149" t="s">
        <v>218</v>
      </c>
      <c r="Z16" s="189"/>
      <c r="AA16" s="189"/>
      <c r="AB16" s="189"/>
      <c r="AC16" s="189"/>
      <c r="AD16" s="150"/>
      <c r="AE16" s="188"/>
      <c r="AF16" s="188"/>
      <c r="AG16" s="187"/>
      <c r="AH16" s="187"/>
      <c r="AI16" s="219">
        <f t="shared" si="1"/>
        <v>0</v>
      </c>
      <c r="AJ16" s="219"/>
    </row>
    <row r="17" spans="2:36" ht="18.75" customHeight="1">
      <c r="B17" s="78"/>
      <c r="C17" s="78"/>
      <c r="D17" s="78"/>
      <c r="E17" s="78"/>
      <c r="F17" s="78"/>
      <c r="G17" s="78"/>
      <c r="H17" s="78">
        <v>2</v>
      </c>
      <c r="I17" s="78"/>
      <c r="J17" s="51">
        <f>B17+D17+F17+H17</f>
        <v>2</v>
      </c>
      <c r="K17" s="213">
        <f>C17+E17+G17+I17</f>
        <v>0</v>
      </c>
      <c r="L17" s="213"/>
      <c r="M17" s="78">
        <v>2</v>
      </c>
      <c r="N17" s="78"/>
      <c r="O17" s="51">
        <f>M17+N17</f>
        <v>2</v>
      </c>
      <c r="Q17" s="186"/>
      <c r="R17" s="186"/>
      <c r="S17" s="186"/>
      <c r="T17" s="149" t="s">
        <v>207</v>
      </c>
      <c r="U17" s="150"/>
      <c r="V17" s="85"/>
      <c r="W17" s="86"/>
      <c r="X17" s="55">
        <f t="shared" si="0"/>
        <v>0</v>
      </c>
      <c r="Y17" s="149" t="s">
        <v>219</v>
      </c>
      <c r="Z17" s="189"/>
      <c r="AA17" s="189"/>
      <c r="AB17" s="189"/>
      <c r="AC17" s="189"/>
      <c r="AD17" s="150"/>
      <c r="AE17" s="188"/>
      <c r="AF17" s="188"/>
      <c r="AG17" s="187"/>
      <c r="AH17" s="187"/>
      <c r="AI17" s="219">
        <f t="shared" si="1"/>
        <v>0</v>
      </c>
      <c r="AJ17" s="219"/>
    </row>
    <row r="18" spans="2:36" ht="18.75" customHeight="1">
      <c r="B18" s="211" t="s">
        <v>228</v>
      </c>
      <c r="C18" s="211"/>
      <c r="D18" s="211"/>
      <c r="E18" s="211"/>
      <c r="F18" s="211"/>
      <c r="G18" s="211"/>
      <c r="H18" s="211"/>
      <c r="I18" s="211"/>
      <c r="J18" s="211"/>
      <c r="K18" s="212"/>
      <c r="Q18" s="186" t="s">
        <v>232</v>
      </c>
      <c r="R18" s="186"/>
      <c r="S18" s="186"/>
      <c r="T18" s="149" t="s">
        <v>206</v>
      </c>
      <c r="U18" s="150"/>
      <c r="V18" s="85"/>
      <c r="W18" s="86"/>
      <c r="X18" s="55">
        <f t="shared" si="0"/>
        <v>0</v>
      </c>
      <c r="Y18" s="149" t="s">
        <v>220</v>
      </c>
      <c r="Z18" s="189"/>
      <c r="AA18" s="189"/>
      <c r="AB18" s="189"/>
      <c r="AC18" s="189"/>
      <c r="AD18" s="150"/>
      <c r="AE18" s="188"/>
      <c r="AF18" s="188"/>
      <c r="AG18" s="187"/>
      <c r="AH18" s="187"/>
      <c r="AI18" s="219">
        <f t="shared" si="1"/>
        <v>0</v>
      </c>
      <c r="AJ18" s="219"/>
    </row>
    <row r="19" spans="2:36" ht="15.75" customHeight="1">
      <c r="B19" s="190" t="s">
        <v>143</v>
      </c>
      <c r="C19" s="191"/>
      <c r="D19" s="191"/>
      <c r="E19" s="191"/>
      <c r="F19" s="79">
        <v>2</v>
      </c>
      <c r="G19" s="192" t="s">
        <v>144</v>
      </c>
      <c r="H19" s="192"/>
      <c r="I19" s="192"/>
      <c r="J19" s="193"/>
      <c r="K19" s="81"/>
      <c r="Q19" s="186"/>
      <c r="R19" s="186"/>
      <c r="S19" s="186"/>
      <c r="T19" s="149" t="s">
        <v>207</v>
      </c>
      <c r="U19" s="150"/>
      <c r="V19" s="85"/>
      <c r="W19" s="86"/>
      <c r="X19" s="55">
        <f t="shared" si="0"/>
        <v>0</v>
      </c>
      <c r="Y19" s="149" t="s">
        <v>233</v>
      </c>
      <c r="Z19" s="189"/>
      <c r="AA19" s="189"/>
      <c r="AB19" s="189"/>
      <c r="AC19" s="189"/>
      <c r="AD19" s="150"/>
      <c r="AE19" s="188"/>
      <c r="AF19" s="188"/>
      <c r="AG19" s="187"/>
      <c r="AH19" s="187"/>
      <c r="AI19" s="219">
        <f t="shared" si="1"/>
        <v>0</v>
      </c>
      <c r="AJ19" s="219"/>
    </row>
    <row r="20" spans="2:11" ht="15.75" customHeight="1">
      <c r="B20" s="190" t="s">
        <v>145</v>
      </c>
      <c r="C20" s="191"/>
      <c r="D20" s="191"/>
      <c r="E20" s="191"/>
      <c r="F20" s="79">
        <v>2</v>
      </c>
      <c r="G20" s="192" t="s">
        <v>146</v>
      </c>
      <c r="H20" s="192"/>
      <c r="I20" s="192"/>
      <c r="J20" s="193"/>
      <c r="K20" s="82"/>
    </row>
    <row r="21" spans="2:36" ht="15.75" customHeight="1">
      <c r="B21" s="190" t="s">
        <v>147</v>
      </c>
      <c r="C21" s="191"/>
      <c r="D21" s="191"/>
      <c r="E21" s="191"/>
      <c r="F21" s="79"/>
      <c r="G21" s="195" t="s">
        <v>148</v>
      </c>
      <c r="H21" s="196"/>
      <c r="I21" s="196"/>
      <c r="J21" s="196"/>
      <c r="K21" s="197"/>
      <c r="M21" s="194" t="s">
        <v>221</v>
      </c>
      <c r="N21" s="194" t="s">
        <v>175</v>
      </c>
      <c r="O21" s="194"/>
      <c r="P21" s="194"/>
      <c r="Q21" s="194" t="s">
        <v>176</v>
      </c>
      <c r="R21" s="194"/>
      <c r="S21" s="194" t="s">
        <v>225</v>
      </c>
      <c r="T21" s="194"/>
      <c r="U21" s="194" t="s">
        <v>177</v>
      </c>
      <c r="V21" s="194"/>
      <c r="W21" s="194" t="s">
        <v>178</v>
      </c>
      <c r="X21" s="194"/>
      <c r="Y21" s="194"/>
      <c r="Z21" s="194" t="s">
        <v>226</v>
      </c>
      <c r="AA21" s="194"/>
      <c r="AB21" s="194"/>
      <c r="AC21" s="194"/>
      <c r="AD21" s="194"/>
      <c r="AE21" s="194" t="s">
        <v>231</v>
      </c>
      <c r="AF21" s="194"/>
      <c r="AG21" s="194"/>
      <c r="AH21" s="194" t="s">
        <v>227</v>
      </c>
      <c r="AI21" s="194"/>
      <c r="AJ21" s="194"/>
    </row>
    <row r="22" spans="2:36" ht="15.75" customHeight="1">
      <c r="B22" s="190" t="s">
        <v>149</v>
      </c>
      <c r="C22" s="191"/>
      <c r="D22" s="191"/>
      <c r="E22" s="191"/>
      <c r="F22" s="80" t="s">
        <v>237</v>
      </c>
      <c r="G22" s="193" t="s">
        <v>150</v>
      </c>
      <c r="H22" s="217"/>
      <c r="I22" s="217"/>
      <c r="J22" s="217"/>
      <c r="K22" s="81">
        <v>2</v>
      </c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</row>
    <row r="23" spans="2:36" ht="18" customHeight="1">
      <c r="B23" s="190" t="s">
        <v>151</v>
      </c>
      <c r="C23" s="191"/>
      <c r="D23" s="191"/>
      <c r="E23" s="191"/>
      <c r="F23" s="80"/>
      <c r="G23" s="192" t="s">
        <v>152</v>
      </c>
      <c r="H23" s="192"/>
      <c r="I23" s="192"/>
      <c r="J23" s="193"/>
      <c r="K23" s="81">
        <v>0</v>
      </c>
      <c r="M23" s="49"/>
      <c r="N23" s="45" t="s">
        <v>208</v>
      </c>
      <c r="O23" s="145" t="s">
        <v>209</v>
      </c>
      <c r="P23" s="146"/>
      <c r="Q23" s="45" t="s">
        <v>208</v>
      </c>
      <c r="R23" s="90" t="s">
        <v>209</v>
      </c>
      <c r="S23" s="90" t="s">
        <v>183</v>
      </c>
      <c r="T23" s="45" t="s">
        <v>209</v>
      </c>
      <c r="U23" s="90" t="s">
        <v>183</v>
      </c>
      <c r="V23" s="45" t="s">
        <v>209</v>
      </c>
      <c r="W23" s="49" t="s">
        <v>208</v>
      </c>
      <c r="X23" s="49" t="s">
        <v>209</v>
      </c>
      <c r="Y23" s="49" t="s">
        <v>178</v>
      </c>
      <c r="Z23" s="49" t="s">
        <v>208</v>
      </c>
      <c r="AA23" s="145" t="s">
        <v>209</v>
      </c>
      <c r="AB23" s="146"/>
      <c r="AC23" s="147" t="s">
        <v>178</v>
      </c>
      <c r="AD23" s="185"/>
      <c r="AE23" s="194"/>
      <c r="AF23" s="194"/>
      <c r="AG23" s="194"/>
      <c r="AH23" s="194"/>
      <c r="AI23" s="194"/>
      <c r="AJ23" s="194"/>
    </row>
    <row r="24" spans="2:36" ht="15.75" customHeight="1">
      <c r="B24" s="190" t="s">
        <v>153</v>
      </c>
      <c r="C24" s="191"/>
      <c r="D24" s="191"/>
      <c r="E24" s="191"/>
      <c r="F24" s="80" t="s">
        <v>237</v>
      </c>
      <c r="G24" s="192" t="s">
        <v>154</v>
      </c>
      <c r="H24" s="192"/>
      <c r="I24" s="192"/>
      <c r="J24" s="193"/>
      <c r="K24" s="81">
        <v>0</v>
      </c>
      <c r="M24" s="46">
        <v>1</v>
      </c>
      <c r="N24" s="83">
        <v>5</v>
      </c>
      <c r="O24" s="172">
        <v>10</v>
      </c>
      <c r="P24" s="173"/>
      <c r="Q24" s="83">
        <v>4</v>
      </c>
      <c r="R24" s="83">
        <v>5</v>
      </c>
      <c r="S24" s="83">
        <v>2</v>
      </c>
      <c r="T24" s="83">
        <v>2</v>
      </c>
      <c r="U24" s="83">
        <v>2</v>
      </c>
      <c r="V24" s="83">
        <v>1</v>
      </c>
      <c r="W24" s="92">
        <f aca="true" t="shared" si="2" ref="W24:X28">N24+Q24+S24+U24</f>
        <v>13</v>
      </c>
      <c r="X24" s="92">
        <f t="shared" si="2"/>
        <v>18</v>
      </c>
      <c r="Y24" s="53">
        <f>SUM(W24:X24)</f>
        <v>31</v>
      </c>
      <c r="Z24" s="83">
        <v>11</v>
      </c>
      <c r="AA24" s="172">
        <v>11</v>
      </c>
      <c r="AB24" s="173"/>
      <c r="AC24" s="175">
        <f>SUM(Z24:AB24)</f>
        <v>22</v>
      </c>
      <c r="AD24" s="176"/>
      <c r="AE24" s="174"/>
      <c r="AF24" s="174"/>
      <c r="AG24" s="174"/>
      <c r="AH24" s="174"/>
      <c r="AI24" s="174"/>
      <c r="AJ24" s="174"/>
    </row>
    <row r="25" spans="2:36" ht="15.75" customHeight="1">
      <c r="B25" s="190" t="s">
        <v>155</v>
      </c>
      <c r="C25" s="191"/>
      <c r="D25" s="191"/>
      <c r="E25" s="191"/>
      <c r="F25" s="80" t="s">
        <v>273</v>
      </c>
      <c r="G25" s="192" t="s">
        <v>156</v>
      </c>
      <c r="H25" s="192"/>
      <c r="I25" s="192"/>
      <c r="J25" s="193"/>
      <c r="K25" s="81">
        <v>2</v>
      </c>
      <c r="M25" s="46">
        <v>2</v>
      </c>
      <c r="N25" s="83">
        <v>5</v>
      </c>
      <c r="O25" s="172">
        <v>5</v>
      </c>
      <c r="P25" s="173"/>
      <c r="Q25" s="83">
        <v>4</v>
      </c>
      <c r="R25" s="83">
        <v>4</v>
      </c>
      <c r="S25" s="83">
        <v>2</v>
      </c>
      <c r="T25" s="83">
        <v>2</v>
      </c>
      <c r="U25" s="83">
        <v>2</v>
      </c>
      <c r="V25" s="83">
        <v>1</v>
      </c>
      <c r="W25" s="92">
        <f t="shared" si="2"/>
        <v>13</v>
      </c>
      <c r="X25" s="92">
        <f t="shared" si="2"/>
        <v>12</v>
      </c>
      <c r="Y25" s="53">
        <f>SUM(W25:X25)</f>
        <v>25</v>
      </c>
      <c r="Z25" s="83">
        <v>11</v>
      </c>
      <c r="AA25" s="174">
        <v>11</v>
      </c>
      <c r="AB25" s="174"/>
      <c r="AC25" s="175">
        <f>SUM(Z25:AB25)</f>
        <v>22</v>
      </c>
      <c r="AD25" s="176"/>
      <c r="AE25" s="174"/>
      <c r="AF25" s="174"/>
      <c r="AG25" s="174"/>
      <c r="AH25" s="174"/>
      <c r="AI25" s="174"/>
      <c r="AJ25" s="174"/>
    </row>
    <row r="26" spans="2:36" ht="15.75" customHeight="1">
      <c r="B26" s="190" t="s">
        <v>168</v>
      </c>
      <c r="C26" s="191"/>
      <c r="D26" s="191"/>
      <c r="E26" s="191"/>
      <c r="F26" s="80" t="s">
        <v>237</v>
      </c>
      <c r="G26" s="192" t="s">
        <v>157</v>
      </c>
      <c r="H26" s="192"/>
      <c r="I26" s="192"/>
      <c r="J26" s="193"/>
      <c r="K26" s="81">
        <v>0</v>
      </c>
      <c r="M26" s="46">
        <v>3</v>
      </c>
      <c r="N26" s="83">
        <v>5</v>
      </c>
      <c r="O26" s="172">
        <v>5</v>
      </c>
      <c r="P26" s="173"/>
      <c r="Q26" s="83">
        <v>4</v>
      </c>
      <c r="R26" s="83">
        <v>4</v>
      </c>
      <c r="S26" s="83">
        <v>2</v>
      </c>
      <c r="T26" s="83">
        <v>2</v>
      </c>
      <c r="U26" s="83">
        <v>2</v>
      </c>
      <c r="V26" s="83">
        <v>1</v>
      </c>
      <c r="W26" s="92">
        <f t="shared" si="2"/>
        <v>13</v>
      </c>
      <c r="X26" s="92">
        <f t="shared" si="2"/>
        <v>12</v>
      </c>
      <c r="Y26" s="53">
        <f>SUM(W26:X26)</f>
        <v>25</v>
      </c>
      <c r="Z26" s="83">
        <v>11</v>
      </c>
      <c r="AA26" s="174">
        <v>11</v>
      </c>
      <c r="AB26" s="174"/>
      <c r="AC26" s="175">
        <f>SUM(Z26:AB26)</f>
        <v>22</v>
      </c>
      <c r="AD26" s="176"/>
      <c r="AE26" s="174"/>
      <c r="AF26" s="174"/>
      <c r="AG26" s="174"/>
      <c r="AH26" s="174"/>
      <c r="AI26" s="174"/>
      <c r="AJ26" s="174"/>
    </row>
    <row r="27" spans="2:36" ht="15.75" customHeight="1">
      <c r="B27" s="190" t="s">
        <v>169</v>
      </c>
      <c r="C27" s="191"/>
      <c r="D27" s="191"/>
      <c r="E27" s="191"/>
      <c r="F27" s="80" t="s">
        <v>272</v>
      </c>
      <c r="G27" s="192" t="s">
        <v>158</v>
      </c>
      <c r="H27" s="192"/>
      <c r="I27" s="192"/>
      <c r="J27" s="193"/>
      <c r="K27" s="81">
        <v>0</v>
      </c>
      <c r="M27" s="46">
        <v>4</v>
      </c>
      <c r="N27" s="83">
        <v>5</v>
      </c>
      <c r="O27" s="172">
        <v>5</v>
      </c>
      <c r="P27" s="173"/>
      <c r="Q27" s="83">
        <v>4</v>
      </c>
      <c r="R27" s="83">
        <v>4</v>
      </c>
      <c r="S27" s="83">
        <v>2</v>
      </c>
      <c r="T27" s="83">
        <v>2</v>
      </c>
      <c r="U27" s="83">
        <v>2</v>
      </c>
      <c r="V27" s="83">
        <v>1</v>
      </c>
      <c r="W27" s="92">
        <f t="shared" si="2"/>
        <v>13</v>
      </c>
      <c r="X27" s="92">
        <f t="shared" si="2"/>
        <v>12</v>
      </c>
      <c r="Y27" s="53">
        <f>SUM(W27:X27)</f>
        <v>25</v>
      </c>
      <c r="Z27" s="83">
        <v>1</v>
      </c>
      <c r="AA27" s="172">
        <v>11</v>
      </c>
      <c r="AB27" s="173"/>
      <c r="AC27" s="175">
        <f>SUM(Z27:AB27)</f>
        <v>12</v>
      </c>
      <c r="AD27" s="176"/>
      <c r="AE27" s="174"/>
      <c r="AF27" s="174"/>
      <c r="AG27" s="174"/>
      <c r="AH27" s="174"/>
      <c r="AI27" s="174"/>
      <c r="AJ27" s="174"/>
    </row>
    <row r="28" spans="2:36" ht="15.75" customHeight="1">
      <c r="B28" s="190" t="s">
        <v>170</v>
      </c>
      <c r="C28" s="191"/>
      <c r="D28" s="191"/>
      <c r="E28" s="191"/>
      <c r="F28" s="80"/>
      <c r="G28" s="192" t="s">
        <v>160</v>
      </c>
      <c r="H28" s="192"/>
      <c r="I28" s="192"/>
      <c r="J28" s="193"/>
      <c r="K28" s="81">
        <v>0</v>
      </c>
      <c r="M28" s="46">
        <v>5</v>
      </c>
      <c r="N28" s="83">
        <v>5</v>
      </c>
      <c r="O28" s="172">
        <v>5</v>
      </c>
      <c r="P28" s="173"/>
      <c r="Q28" s="83">
        <v>4</v>
      </c>
      <c r="R28" s="83">
        <v>4</v>
      </c>
      <c r="S28" s="83"/>
      <c r="T28" s="83"/>
      <c r="U28" s="83">
        <v>2</v>
      </c>
      <c r="V28" s="83">
        <v>1</v>
      </c>
      <c r="W28" s="92">
        <f t="shared" si="2"/>
        <v>11</v>
      </c>
      <c r="X28" s="92">
        <f t="shared" si="2"/>
        <v>10</v>
      </c>
      <c r="Y28" s="53">
        <f>SUM(W28:X28)</f>
        <v>21</v>
      </c>
      <c r="Z28" s="83">
        <v>11</v>
      </c>
      <c r="AA28" s="172">
        <v>11</v>
      </c>
      <c r="AB28" s="173"/>
      <c r="AC28" s="175">
        <f>SUM(Z28:AB28)</f>
        <v>22</v>
      </c>
      <c r="AD28" s="176"/>
      <c r="AE28" s="174"/>
      <c r="AF28" s="174"/>
      <c r="AG28" s="174"/>
      <c r="AH28" s="174"/>
      <c r="AI28" s="174"/>
      <c r="AJ28" s="174"/>
    </row>
    <row r="29" spans="2:36" ht="15.75" customHeight="1">
      <c r="B29" s="190" t="s">
        <v>171</v>
      </c>
      <c r="C29" s="191"/>
      <c r="D29" s="191"/>
      <c r="E29" s="191"/>
      <c r="F29" s="80"/>
      <c r="G29" s="192" t="s">
        <v>162</v>
      </c>
      <c r="H29" s="192"/>
      <c r="I29" s="192"/>
      <c r="J29" s="193"/>
      <c r="K29" s="81">
        <v>0</v>
      </c>
      <c r="M29" s="218" t="s">
        <v>222</v>
      </c>
      <c r="N29" s="169">
        <f>SUM(N24:N28)</f>
        <v>25</v>
      </c>
      <c r="O29" s="169">
        <f>SUM(O24:P28)</f>
        <v>30</v>
      </c>
      <c r="P29" s="169"/>
      <c r="Q29" s="167">
        <f>SUM(Q24:Q28)</f>
        <v>20</v>
      </c>
      <c r="R29" s="169">
        <f aca="true" t="shared" si="3" ref="R29:Z29">SUM(R24:R28)</f>
        <v>21</v>
      </c>
      <c r="S29" s="167">
        <f t="shared" si="3"/>
        <v>8</v>
      </c>
      <c r="T29" s="169">
        <f t="shared" si="3"/>
        <v>8</v>
      </c>
      <c r="U29" s="167">
        <f t="shared" si="3"/>
        <v>10</v>
      </c>
      <c r="V29" s="169">
        <f t="shared" si="3"/>
        <v>5</v>
      </c>
      <c r="W29" s="183">
        <f>SUM(W24:W28)</f>
        <v>63</v>
      </c>
      <c r="X29" s="162">
        <f>SUM(X24:X28)</f>
        <v>64</v>
      </c>
      <c r="Y29" s="169">
        <f>SUM(Y24:Y28)</f>
        <v>127</v>
      </c>
      <c r="Z29" s="179">
        <f t="shared" si="3"/>
        <v>45</v>
      </c>
      <c r="AA29" s="179">
        <f>SUM(AA24:AB28)</f>
        <v>55</v>
      </c>
      <c r="AB29" s="180"/>
      <c r="AC29" s="179">
        <f>SUM(AC24:AD28)</f>
        <v>100</v>
      </c>
      <c r="AD29" s="180"/>
      <c r="AE29" s="179">
        <f>SUM(AE24:AG28)</f>
        <v>0</v>
      </c>
      <c r="AF29" s="220"/>
      <c r="AG29" s="180"/>
      <c r="AH29" s="220">
        <f>SUM(AH24:AJ28)</f>
        <v>0</v>
      </c>
      <c r="AI29" s="220"/>
      <c r="AJ29" s="180"/>
    </row>
    <row r="30" spans="2:36" ht="15.75" customHeight="1">
      <c r="B30" s="190" t="s">
        <v>172</v>
      </c>
      <c r="C30" s="191"/>
      <c r="D30" s="191"/>
      <c r="E30" s="191"/>
      <c r="F30" s="80" t="s">
        <v>272</v>
      </c>
      <c r="G30" s="192" t="s">
        <v>164</v>
      </c>
      <c r="H30" s="192"/>
      <c r="I30" s="192"/>
      <c r="J30" s="193"/>
      <c r="K30" s="81">
        <v>2</v>
      </c>
      <c r="M30" s="218"/>
      <c r="N30" s="169"/>
      <c r="O30" s="169"/>
      <c r="P30" s="169"/>
      <c r="Q30" s="158"/>
      <c r="R30" s="169"/>
      <c r="S30" s="158"/>
      <c r="T30" s="169"/>
      <c r="U30" s="158"/>
      <c r="V30" s="169"/>
      <c r="W30" s="184"/>
      <c r="X30" s="162"/>
      <c r="Y30" s="169"/>
      <c r="Z30" s="181"/>
      <c r="AA30" s="181"/>
      <c r="AB30" s="182"/>
      <c r="AC30" s="181"/>
      <c r="AD30" s="182"/>
      <c r="AE30" s="181"/>
      <c r="AF30" s="221"/>
      <c r="AG30" s="182"/>
      <c r="AH30" s="221"/>
      <c r="AI30" s="221"/>
      <c r="AJ30" s="182"/>
    </row>
    <row r="31" spans="2:36" ht="15.75" customHeight="1">
      <c r="B31" s="190" t="s">
        <v>235</v>
      </c>
      <c r="C31" s="191"/>
      <c r="D31" s="191"/>
      <c r="E31" s="191"/>
      <c r="F31" s="80" t="s">
        <v>237</v>
      </c>
      <c r="G31" s="192" t="s">
        <v>165</v>
      </c>
      <c r="H31" s="192"/>
      <c r="I31" s="192"/>
      <c r="J31" s="193"/>
      <c r="K31" s="81">
        <v>0</v>
      </c>
      <c r="M31" s="46">
        <v>6</v>
      </c>
      <c r="N31" s="83">
        <v>1</v>
      </c>
      <c r="O31" s="172">
        <v>1</v>
      </c>
      <c r="P31" s="173"/>
      <c r="Q31" s="83">
        <v>1</v>
      </c>
      <c r="R31" s="83">
        <v>1</v>
      </c>
      <c r="S31" s="83">
        <v>1</v>
      </c>
      <c r="T31" s="83">
        <v>1</v>
      </c>
      <c r="U31" s="83">
        <v>1</v>
      </c>
      <c r="V31" s="83">
        <v>1</v>
      </c>
      <c r="W31" s="92">
        <f aca="true" t="shared" si="4" ref="W31:X33">N31+Q31+S31+U31</f>
        <v>4</v>
      </c>
      <c r="X31" s="92">
        <f t="shared" si="4"/>
        <v>4</v>
      </c>
      <c r="Y31" s="53">
        <f>SUM(W31:X31)</f>
        <v>8</v>
      </c>
      <c r="Z31" s="83">
        <v>11</v>
      </c>
      <c r="AA31" s="172">
        <v>11</v>
      </c>
      <c r="AB31" s="173"/>
      <c r="AC31" s="175">
        <f>SUM(Z31:AB31)</f>
        <v>22</v>
      </c>
      <c r="AD31" s="176"/>
      <c r="AE31" s="174"/>
      <c r="AF31" s="174"/>
      <c r="AG31" s="174"/>
      <c r="AH31" s="174"/>
      <c r="AI31" s="174"/>
      <c r="AJ31" s="174"/>
    </row>
    <row r="32" spans="2:36" ht="15.75" customHeight="1">
      <c r="B32" s="190" t="s">
        <v>174</v>
      </c>
      <c r="C32" s="191"/>
      <c r="D32" s="191"/>
      <c r="E32" s="191"/>
      <c r="F32" s="91">
        <v>1</v>
      </c>
      <c r="G32" s="193" t="s">
        <v>167</v>
      </c>
      <c r="H32" s="217"/>
      <c r="I32" s="217"/>
      <c r="J32" s="217"/>
      <c r="K32" s="82" t="s">
        <v>272</v>
      </c>
      <c r="M32" s="46">
        <v>7</v>
      </c>
      <c r="N32" s="83">
        <v>1</v>
      </c>
      <c r="O32" s="172">
        <v>1</v>
      </c>
      <c r="P32" s="173"/>
      <c r="Q32" s="83">
        <v>1</v>
      </c>
      <c r="R32" s="83">
        <v>1</v>
      </c>
      <c r="S32" s="83">
        <v>1</v>
      </c>
      <c r="T32" s="83">
        <v>1</v>
      </c>
      <c r="U32" s="83">
        <v>1</v>
      </c>
      <c r="V32" s="83">
        <v>1</v>
      </c>
      <c r="W32" s="92">
        <f t="shared" si="4"/>
        <v>4</v>
      </c>
      <c r="X32" s="92">
        <f t="shared" si="4"/>
        <v>4</v>
      </c>
      <c r="Y32" s="53">
        <f>SUM(W32:X32)</f>
        <v>8</v>
      </c>
      <c r="Z32" s="83">
        <v>11</v>
      </c>
      <c r="AA32" s="172">
        <v>11</v>
      </c>
      <c r="AB32" s="173"/>
      <c r="AC32" s="175">
        <f>SUM(Z32:AB32)</f>
        <v>22</v>
      </c>
      <c r="AD32" s="176"/>
      <c r="AE32" s="174"/>
      <c r="AF32" s="174"/>
      <c r="AG32" s="174"/>
      <c r="AH32" s="174"/>
      <c r="AI32" s="174"/>
      <c r="AJ32" s="174"/>
    </row>
    <row r="33" spans="2:36" ht="15.75" customHeight="1">
      <c r="B33" s="190" t="s">
        <v>159</v>
      </c>
      <c r="C33" s="191"/>
      <c r="D33" s="191"/>
      <c r="E33" s="191"/>
      <c r="F33" s="80" t="s">
        <v>272</v>
      </c>
      <c r="G33" s="191" t="s">
        <v>173</v>
      </c>
      <c r="H33" s="191"/>
      <c r="I33" s="191"/>
      <c r="J33" s="191"/>
      <c r="K33" s="80" t="s">
        <v>272</v>
      </c>
      <c r="M33" s="46">
        <v>8</v>
      </c>
      <c r="N33" s="83">
        <v>1</v>
      </c>
      <c r="O33" s="172">
        <v>1</v>
      </c>
      <c r="P33" s="173"/>
      <c r="Q33" s="83">
        <v>1</v>
      </c>
      <c r="R33" s="83">
        <v>1</v>
      </c>
      <c r="S33" s="83">
        <v>1</v>
      </c>
      <c r="T33" s="83">
        <v>1</v>
      </c>
      <c r="U33" s="83">
        <v>1</v>
      </c>
      <c r="V33" s="83">
        <v>1</v>
      </c>
      <c r="W33" s="92">
        <f t="shared" si="4"/>
        <v>4</v>
      </c>
      <c r="X33" s="92">
        <f t="shared" si="4"/>
        <v>4</v>
      </c>
      <c r="Y33" s="53">
        <f>SUM(W33:X33)</f>
        <v>8</v>
      </c>
      <c r="Z33" s="84">
        <v>11</v>
      </c>
      <c r="AA33" s="172">
        <v>11</v>
      </c>
      <c r="AB33" s="173"/>
      <c r="AC33" s="175">
        <f>SUM(Z33:AB33)</f>
        <v>22</v>
      </c>
      <c r="AD33" s="176"/>
      <c r="AE33" s="174"/>
      <c r="AF33" s="174"/>
      <c r="AG33" s="174"/>
      <c r="AH33" s="174"/>
      <c r="AI33" s="174"/>
      <c r="AJ33" s="174"/>
    </row>
    <row r="34" spans="2:36" ht="18" customHeight="1">
      <c r="B34" s="190" t="s">
        <v>161</v>
      </c>
      <c r="C34" s="191"/>
      <c r="D34" s="191"/>
      <c r="E34" s="191"/>
      <c r="F34" s="80" t="s">
        <v>237</v>
      </c>
      <c r="G34" s="215"/>
      <c r="H34" s="215"/>
      <c r="I34" s="215"/>
      <c r="J34" s="215"/>
      <c r="K34" s="80"/>
      <c r="M34" s="50" t="s">
        <v>223</v>
      </c>
      <c r="N34" s="54">
        <f>SUM(N31:N33)</f>
        <v>3</v>
      </c>
      <c r="O34" s="177">
        <f>SUM(O31:P33)</f>
        <v>3</v>
      </c>
      <c r="P34" s="178"/>
      <c r="Q34" s="54">
        <f aca="true" t="shared" si="5" ref="Q34:Z34">SUM(Q31:Q33)</f>
        <v>3</v>
      </c>
      <c r="R34" s="54">
        <f t="shared" si="5"/>
        <v>3</v>
      </c>
      <c r="S34" s="54">
        <f t="shared" si="5"/>
        <v>3</v>
      </c>
      <c r="T34" s="54">
        <f t="shared" si="5"/>
        <v>3</v>
      </c>
      <c r="U34" s="54">
        <f t="shared" si="5"/>
        <v>3</v>
      </c>
      <c r="V34" s="54">
        <f t="shared" si="5"/>
        <v>3</v>
      </c>
      <c r="W34" s="54">
        <f>SUM(W31:W33)</f>
        <v>12</v>
      </c>
      <c r="X34" s="54">
        <f>SUM(X31:X33)</f>
        <v>12</v>
      </c>
      <c r="Y34" s="54">
        <f t="shared" si="5"/>
        <v>24</v>
      </c>
      <c r="Z34" s="52">
        <f t="shared" si="5"/>
        <v>33</v>
      </c>
      <c r="AA34" s="177">
        <f>SUM(AA31:AB33)</f>
        <v>33</v>
      </c>
      <c r="AB34" s="178"/>
      <c r="AC34" s="177">
        <f>SUM(AC31:AD33)</f>
        <v>66</v>
      </c>
      <c r="AD34" s="178"/>
      <c r="AE34" s="169">
        <f>SUM(AE31:AG33)</f>
        <v>0</v>
      </c>
      <c r="AF34" s="169"/>
      <c r="AG34" s="169"/>
      <c r="AH34" s="169">
        <f>SUM(AH31:AJ33)</f>
        <v>0</v>
      </c>
      <c r="AI34" s="169"/>
      <c r="AJ34" s="169"/>
    </row>
    <row r="35" spans="2:36" ht="15.75" customHeight="1">
      <c r="B35" s="190" t="s">
        <v>163</v>
      </c>
      <c r="C35" s="191"/>
      <c r="D35" s="191"/>
      <c r="E35" s="191"/>
      <c r="F35" s="91">
        <v>2</v>
      </c>
      <c r="G35" s="215"/>
      <c r="H35" s="215"/>
      <c r="I35" s="215"/>
      <c r="J35" s="215"/>
      <c r="K35" s="80"/>
      <c r="M35" s="154" t="s">
        <v>224</v>
      </c>
      <c r="N35" s="156">
        <f>N29+N34</f>
        <v>28</v>
      </c>
      <c r="O35" s="159">
        <f>O29+O34</f>
        <v>33</v>
      </c>
      <c r="P35" s="160"/>
      <c r="Q35" s="156">
        <f aca="true" t="shared" si="6" ref="Q35:Z35">Q29+Q34</f>
        <v>23</v>
      </c>
      <c r="R35" s="156">
        <f t="shared" si="6"/>
        <v>24</v>
      </c>
      <c r="S35" s="156">
        <f t="shared" si="6"/>
        <v>11</v>
      </c>
      <c r="T35" s="156">
        <f t="shared" si="6"/>
        <v>11</v>
      </c>
      <c r="U35" s="156">
        <f t="shared" si="6"/>
        <v>13</v>
      </c>
      <c r="V35" s="156">
        <f t="shared" si="6"/>
        <v>8</v>
      </c>
      <c r="W35" s="156">
        <f t="shared" si="6"/>
        <v>75</v>
      </c>
      <c r="X35" s="156">
        <f t="shared" si="6"/>
        <v>76</v>
      </c>
      <c r="Y35" s="156">
        <f t="shared" si="6"/>
        <v>151</v>
      </c>
      <c r="Z35" s="156">
        <f t="shared" si="6"/>
        <v>78</v>
      </c>
      <c r="AA35" s="159">
        <f>AA29+AA34</f>
        <v>88</v>
      </c>
      <c r="AB35" s="160"/>
      <c r="AC35" s="159">
        <f>AC29+AC34</f>
        <v>166</v>
      </c>
      <c r="AD35" s="160"/>
      <c r="AE35" s="168">
        <f>AE29+AE34</f>
        <v>0</v>
      </c>
      <c r="AF35" s="168"/>
      <c r="AG35" s="168"/>
      <c r="AH35" s="168">
        <f>AH29+AH34</f>
        <v>0</v>
      </c>
      <c r="AI35" s="168"/>
      <c r="AJ35" s="168"/>
    </row>
    <row r="36" spans="2:36" ht="15.75" customHeight="1">
      <c r="B36" s="214" t="s">
        <v>166</v>
      </c>
      <c r="C36" s="214"/>
      <c r="D36" s="214"/>
      <c r="E36" s="214"/>
      <c r="F36" s="80" t="s">
        <v>237</v>
      </c>
      <c r="G36" s="216"/>
      <c r="H36" s="216"/>
      <c r="I36" s="216"/>
      <c r="J36" s="216"/>
      <c r="K36" s="80"/>
      <c r="M36" s="148"/>
      <c r="N36" s="157"/>
      <c r="O36" s="161"/>
      <c r="P36" s="155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61"/>
      <c r="AB36" s="155"/>
      <c r="AC36" s="161"/>
      <c r="AD36" s="155"/>
      <c r="AE36" s="168"/>
      <c r="AF36" s="168"/>
      <c r="AG36" s="168"/>
      <c r="AH36" s="168"/>
      <c r="AI36" s="168"/>
      <c r="AJ36" s="168"/>
    </row>
    <row r="37" spans="2:7" ht="15">
      <c r="B37" s="47"/>
      <c r="C37" s="47"/>
      <c r="D37" s="47"/>
      <c r="E37" s="56"/>
      <c r="F37" s="57"/>
      <c r="G37" s="57"/>
    </row>
    <row r="38" ht="15"/>
    <row r="39" ht="15"/>
  </sheetData>
  <sheetProtection password="C7ED" sheet="1"/>
  <mergeCells count="253">
    <mergeCell ref="AH7:AI7"/>
    <mergeCell ref="W4:Y4"/>
    <mergeCell ref="Z4:AA4"/>
    <mergeCell ref="AI13:AJ13"/>
    <mergeCell ref="AI14:AJ14"/>
    <mergeCell ref="AI9:AJ10"/>
    <mergeCell ref="AI15:AJ15"/>
    <mergeCell ref="AI11:AJ11"/>
    <mergeCell ref="AI12:AJ12"/>
    <mergeCell ref="AG13:AH13"/>
    <mergeCell ref="Y9:AD10"/>
    <mergeCell ref="AE9:AF10"/>
    <mergeCell ref="AG9:AH10"/>
    <mergeCell ref="AE11:AF11"/>
    <mergeCell ref="AG11:AH11"/>
    <mergeCell ref="W5:X5"/>
    <mergeCell ref="Y6:AB7"/>
    <mergeCell ref="W6:X7"/>
    <mergeCell ref="Y2:Z2"/>
    <mergeCell ref="U2:W2"/>
    <mergeCell ref="AG12:AH12"/>
    <mergeCell ref="AE6:AG6"/>
    <mergeCell ref="AC7:AG7"/>
    <mergeCell ref="G2:I2"/>
    <mergeCell ref="J2:R2"/>
    <mergeCell ref="T7:V7"/>
    <mergeCell ref="J6:J7"/>
    <mergeCell ref="F4:G4"/>
    <mergeCell ref="H6:H7"/>
    <mergeCell ref="T4:V4"/>
    <mergeCell ref="F6:F7"/>
    <mergeCell ref="G6:G7"/>
    <mergeCell ref="B4:C7"/>
    <mergeCell ref="K5:L5"/>
    <mergeCell ref="D4:E4"/>
    <mergeCell ref="D6:D7"/>
    <mergeCell ref="N6:N7"/>
    <mergeCell ref="T6:U6"/>
    <mergeCell ref="M4:N4"/>
    <mergeCell ref="S2:T2"/>
    <mergeCell ref="Q4:S4"/>
    <mergeCell ref="T15:U15"/>
    <mergeCell ref="E6:E7"/>
    <mergeCell ref="J4:L4"/>
    <mergeCell ref="H4:I4"/>
    <mergeCell ref="I6:I7"/>
    <mergeCell ref="Q9:S9"/>
    <mergeCell ref="T9:U9"/>
    <mergeCell ref="K6:L7"/>
    <mergeCell ref="B9:I9"/>
    <mergeCell ref="M6:M7"/>
    <mergeCell ref="AG18:AH18"/>
    <mergeCell ref="B2:F2"/>
    <mergeCell ref="T14:U14"/>
    <mergeCell ref="T12:U12"/>
    <mergeCell ref="Q14:S15"/>
    <mergeCell ref="T10:U10"/>
    <mergeCell ref="T11:U11"/>
    <mergeCell ref="T13:U13"/>
    <mergeCell ref="Q10:S11"/>
    <mergeCell ref="Q12:S13"/>
    <mergeCell ref="AH27:AJ27"/>
    <mergeCell ref="AE33:AG33"/>
    <mergeCell ref="AH33:AJ33"/>
    <mergeCell ref="AI17:AJ17"/>
    <mergeCell ref="AI18:AJ18"/>
    <mergeCell ref="AI19:AJ19"/>
    <mergeCell ref="AE31:AG31"/>
    <mergeCell ref="AH31:AJ31"/>
    <mergeCell ref="AE32:AG32"/>
    <mergeCell ref="AE19:AF19"/>
    <mergeCell ref="Y15:AD15"/>
    <mergeCell ref="AH32:AJ32"/>
    <mergeCell ref="AE29:AG30"/>
    <mergeCell ref="AH29:AJ30"/>
    <mergeCell ref="AE21:AG23"/>
    <mergeCell ref="AE24:AG24"/>
    <mergeCell ref="AH24:AJ24"/>
    <mergeCell ref="AE28:AG28"/>
    <mergeCell ref="AH28:AJ28"/>
    <mergeCell ref="AE27:AG27"/>
    <mergeCell ref="AI16:AJ16"/>
    <mergeCell ref="AH21:AJ23"/>
    <mergeCell ref="Y11:AD11"/>
    <mergeCell ref="AE13:AF13"/>
    <mergeCell ref="AE14:AF14"/>
    <mergeCell ref="AE16:AF16"/>
    <mergeCell ref="Y12:AD12"/>
    <mergeCell ref="Y13:AD13"/>
    <mergeCell ref="AE12:AF12"/>
    <mergeCell ref="Y14:AD14"/>
    <mergeCell ref="AG15:AH15"/>
    <mergeCell ref="AE15:AF15"/>
    <mergeCell ref="AG17:AH17"/>
    <mergeCell ref="AE17:AF17"/>
    <mergeCell ref="AE25:AG25"/>
    <mergeCell ref="AH25:AJ25"/>
    <mergeCell ref="AE26:AG26"/>
    <mergeCell ref="AH26:AJ26"/>
    <mergeCell ref="AG14:AH14"/>
    <mergeCell ref="G31:J31"/>
    <mergeCell ref="B34:E34"/>
    <mergeCell ref="G33:J33"/>
    <mergeCell ref="G27:J27"/>
    <mergeCell ref="B25:E25"/>
    <mergeCell ref="G24:J24"/>
    <mergeCell ref="G25:J25"/>
    <mergeCell ref="B19:E19"/>
    <mergeCell ref="M29:M30"/>
    <mergeCell ref="B35:E35"/>
    <mergeCell ref="G34:J34"/>
    <mergeCell ref="G29:J29"/>
    <mergeCell ref="B29:E29"/>
    <mergeCell ref="B30:E30"/>
    <mergeCell ref="B31:E31"/>
    <mergeCell ref="G30:J30"/>
    <mergeCell ref="B10:E10"/>
    <mergeCell ref="B11:C11"/>
    <mergeCell ref="D11:E11"/>
    <mergeCell ref="G32:J32"/>
    <mergeCell ref="G28:J28"/>
    <mergeCell ref="B26:E26"/>
    <mergeCell ref="B27:E27"/>
    <mergeCell ref="G26:J26"/>
    <mergeCell ref="B28:E28"/>
    <mergeCell ref="B24:E24"/>
    <mergeCell ref="B12:C13"/>
    <mergeCell ref="B36:E36"/>
    <mergeCell ref="G35:J35"/>
    <mergeCell ref="G36:J36"/>
    <mergeCell ref="B32:E32"/>
    <mergeCell ref="B33:E33"/>
    <mergeCell ref="B23:E23"/>
    <mergeCell ref="G22:J22"/>
    <mergeCell ref="G23:J23"/>
    <mergeCell ref="D12:E13"/>
    <mergeCell ref="F10:I10"/>
    <mergeCell ref="F11:G11"/>
    <mergeCell ref="K12:K13"/>
    <mergeCell ref="B22:E22"/>
    <mergeCell ref="J12:J13"/>
    <mergeCell ref="B14:O14"/>
    <mergeCell ref="F12:G13"/>
    <mergeCell ref="M21:M22"/>
    <mergeCell ref="B18:K18"/>
    <mergeCell ref="G19:J19"/>
    <mergeCell ref="T18:U18"/>
    <mergeCell ref="S21:T22"/>
    <mergeCell ref="M9:O10"/>
    <mergeCell ref="H12:I13"/>
    <mergeCell ref="M12:M13"/>
    <mergeCell ref="O15:O16"/>
    <mergeCell ref="N15:N16"/>
    <mergeCell ref="J9:K10"/>
    <mergeCell ref="H11:I11"/>
    <mergeCell ref="K16:L16"/>
    <mergeCell ref="B15:C15"/>
    <mergeCell ref="D15:E15"/>
    <mergeCell ref="Q16:S17"/>
    <mergeCell ref="F15:G15"/>
    <mergeCell ref="H15:I15"/>
    <mergeCell ref="M15:M16"/>
    <mergeCell ref="J15:L15"/>
    <mergeCell ref="K17:L17"/>
    <mergeCell ref="Y16:AD16"/>
    <mergeCell ref="Y17:AD17"/>
    <mergeCell ref="B21:E21"/>
    <mergeCell ref="G20:J20"/>
    <mergeCell ref="B20:E20"/>
    <mergeCell ref="Q21:R22"/>
    <mergeCell ref="N21:P22"/>
    <mergeCell ref="G21:K21"/>
    <mergeCell ref="T16:U16"/>
    <mergeCell ref="Y18:AD18"/>
    <mergeCell ref="AC35:AD36"/>
    <mergeCell ref="T35:T36"/>
    <mergeCell ref="U35:U36"/>
    <mergeCell ref="V35:V36"/>
    <mergeCell ref="Y35:Y36"/>
    <mergeCell ref="T17:U17"/>
    <mergeCell ref="T19:U19"/>
    <mergeCell ref="O23:P23"/>
    <mergeCell ref="AC23:AD23"/>
    <mergeCell ref="Q18:S19"/>
    <mergeCell ref="AA23:AB23"/>
    <mergeCell ref="Y19:AD19"/>
    <mergeCell ref="U21:V22"/>
    <mergeCell ref="W21:Y22"/>
    <mergeCell ref="Z21:AD22"/>
    <mergeCell ref="M35:M36"/>
    <mergeCell ref="N35:N36"/>
    <mergeCell ref="O35:P36"/>
    <mergeCell ref="R35:R36"/>
    <mergeCell ref="Q35:Q36"/>
    <mergeCell ref="Q6:S6"/>
    <mergeCell ref="O7:S7"/>
    <mergeCell ref="R29:R30"/>
    <mergeCell ref="Q29:Q30"/>
    <mergeCell ref="S29:S30"/>
    <mergeCell ref="N11:O11"/>
    <mergeCell ref="O25:P25"/>
    <mergeCell ref="N29:N30"/>
    <mergeCell ref="O26:P26"/>
    <mergeCell ref="O28:P28"/>
    <mergeCell ref="AA35:AB36"/>
    <mergeCell ref="O29:P30"/>
    <mergeCell ref="W35:W36"/>
    <mergeCell ref="X35:X36"/>
    <mergeCell ref="Z35:Z36"/>
    <mergeCell ref="S35:S36"/>
    <mergeCell ref="N12:O13"/>
    <mergeCell ref="AE34:AG34"/>
    <mergeCell ref="O27:P27"/>
    <mergeCell ref="O24:P24"/>
    <mergeCell ref="O34:P34"/>
    <mergeCell ref="T29:T30"/>
    <mergeCell ref="U29:U30"/>
    <mergeCell ref="V29:V30"/>
    <mergeCell ref="O33:P33"/>
    <mergeCell ref="O32:P32"/>
    <mergeCell ref="AC34:AD34"/>
    <mergeCell ref="W29:W30"/>
    <mergeCell ref="X29:X30"/>
    <mergeCell ref="Y29:Y30"/>
    <mergeCell ref="Z29:Z30"/>
    <mergeCell ref="AA29:AB30"/>
    <mergeCell ref="AA31:AB31"/>
    <mergeCell ref="AA32:AB32"/>
    <mergeCell ref="AA33:AB33"/>
    <mergeCell ref="AC31:AD31"/>
    <mergeCell ref="AC32:AD32"/>
    <mergeCell ref="AC33:AD33"/>
    <mergeCell ref="O31:P31"/>
    <mergeCell ref="AE4:AG4"/>
    <mergeCell ref="AA24:AB24"/>
    <mergeCell ref="AA25:AB25"/>
    <mergeCell ref="AA26:AB26"/>
    <mergeCell ref="AC24:AD24"/>
    <mergeCell ref="AC25:AD25"/>
    <mergeCell ref="AC26:AD26"/>
    <mergeCell ref="AG19:AH19"/>
    <mergeCell ref="AG16:AH16"/>
    <mergeCell ref="AE18:AF18"/>
    <mergeCell ref="AE35:AG36"/>
    <mergeCell ref="AH34:AJ34"/>
    <mergeCell ref="AH35:AJ36"/>
    <mergeCell ref="Y5:AA5"/>
    <mergeCell ref="AA27:AB27"/>
    <mergeCell ref="AA28:AB28"/>
    <mergeCell ref="AA34:AB34"/>
    <mergeCell ref="AC27:AD27"/>
    <mergeCell ref="AC28:AD28"/>
    <mergeCell ref="AC29:AD3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5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61" customWidth="1"/>
    <col min="2" max="2" width="4.28125" style="61" customWidth="1"/>
    <col min="3" max="3" width="12.28125" style="61" customWidth="1"/>
    <col min="4" max="4" width="15.28125" style="61" customWidth="1"/>
    <col min="5" max="5" width="4.7109375" style="61" customWidth="1"/>
    <col min="6" max="6" width="12.8515625" style="61" customWidth="1"/>
    <col min="7" max="7" width="6.57421875" style="61" customWidth="1"/>
    <col min="8" max="8" width="9.57421875" style="61" customWidth="1"/>
    <col min="9" max="10" width="8.8515625" style="61" customWidth="1"/>
    <col min="11" max="12" width="9.140625" style="61" customWidth="1"/>
    <col min="13" max="13" width="8.00390625" style="61" customWidth="1"/>
    <col min="14" max="14" width="5.8515625" style="61" customWidth="1"/>
    <col min="15" max="15" width="8.28125" style="61" customWidth="1"/>
    <col min="16" max="16" width="0.85546875" style="61" hidden="1" customWidth="1"/>
    <col min="17" max="17" width="6.140625" style="61" customWidth="1"/>
    <col min="18" max="18" width="7.00390625" style="72" customWidth="1"/>
    <col min="19" max="19" width="7.00390625" style="61" customWidth="1"/>
    <col min="20" max="20" width="6.57421875" style="61" customWidth="1"/>
    <col min="21" max="21" width="8.421875" style="61" customWidth="1"/>
    <col min="22" max="22" width="5.421875" style="61" customWidth="1"/>
    <col min="23" max="23" width="0.85546875" style="61" customWidth="1"/>
    <col min="24" max="16384" width="9.140625" style="61" customWidth="1"/>
  </cols>
  <sheetData>
    <row r="1" spans="1:45" ht="38.25" customHeight="1">
      <c r="A1" s="60"/>
      <c r="B1" s="299" t="s">
        <v>259</v>
      </c>
      <c r="C1" s="299"/>
      <c r="D1" s="141">
        <v>2</v>
      </c>
      <c r="E1" s="298" t="str">
        <f>masik!J2</f>
        <v>તરસંગપુરા પ્રાશાળા તા જી પાટણ 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71"/>
      <c r="S1" s="271"/>
      <c r="T1" s="271"/>
      <c r="U1" s="271"/>
      <c r="V1" s="60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38.25" customHeight="1">
      <c r="A2" s="60"/>
      <c r="B2" s="300" t="s">
        <v>238</v>
      </c>
      <c r="C2" s="300"/>
      <c r="D2" s="89">
        <f>masik!O17</f>
        <v>2</v>
      </c>
      <c r="E2" s="268" t="s">
        <v>241</v>
      </c>
      <c r="F2" s="268"/>
      <c r="G2" s="268"/>
      <c r="H2" s="268"/>
      <c r="I2" s="62"/>
      <c r="J2" s="63"/>
      <c r="K2" s="276" t="s">
        <v>242</v>
      </c>
      <c r="L2" s="276"/>
      <c r="M2" s="276"/>
      <c r="N2" s="276"/>
      <c r="O2" s="276"/>
      <c r="P2" s="276"/>
      <c r="Q2" s="60" t="s">
        <v>270</v>
      </c>
      <c r="R2" s="273" t="str">
        <f>masik!U2</f>
        <v>જુલાઈ </v>
      </c>
      <c r="S2" s="274"/>
      <c r="T2" s="275">
        <f>masik!Y2</f>
        <v>2013</v>
      </c>
      <c r="U2" s="275"/>
      <c r="V2" s="60"/>
      <c r="X2" s="100"/>
      <c r="Y2" s="100"/>
      <c r="Z2" s="100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45" s="65" customFormat="1" ht="18.75" customHeight="1">
      <c r="A3" s="64"/>
      <c r="B3" s="272" t="s">
        <v>240</v>
      </c>
      <c r="C3" s="272" t="s">
        <v>239</v>
      </c>
      <c r="D3" s="272"/>
      <c r="E3" s="272" t="s">
        <v>243</v>
      </c>
      <c r="F3" s="272" t="s">
        <v>244</v>
      </c>
      <c r="G3" s="269" t="s">
        <v>245</v>
      </c>
      <c r="H3" s="272" t="s">
        <v>246</v>
      </c>
      <c r="I3" s="272" t="s">
        <v>247</v>
      </c>
      <c r="J3" s="272" t="s">
        <v>248</v>
      </c>
      <c r="K3" s="272" t="s">
        <v>249</v>
      </c>
      <c r="L3" s="272" t="s">
        <v>250</v>
      </c>
      <c r="M3" s="272" t="s">
        <v>271</v>
      </c>
      <c r="N3" s="296" t="s">
        <v>251</v>
      </c>
      <c r="O3" s="277" t="s">
        <v>253</v>
      </c>
      <c r="P3" s="278"/>
      <c r="Q3" s="278"/>
      <c r="R3" s="279"/>
      <c r="S3" s="296" t="s">
        <v>255</v>
      </c>
      <c r="T3" s="296" t="s">
        <v>256</v>
      </c>
      <c r="U3" s="272" t="s">
        <v>257</v>
      </c>
      <c r="V3" s="272" t="s">
        <v>258</v>
      </c>
      <c r="X3" s="101"/>
      <c r="Y3" s="101"/>
      <c r="Z3" s="101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</row>
    <row r="4" spans="1:45" s="65" customFormat="1" ht="98.25" customHeight="1">
      <c r="A4" s="64"/>
      <c r="B4" s="272"/>
      <c r="C4" s="272"/>
      <c r="D4" s="272"/>
      <c r="E4" s="272"/>
      <c r="F4" s="272"/>
      <c r="G4" s="270"/>
      <c r="H4" s="272"/>
      <c r="I4" s="272"/>
      <c r="J4" s="272"/>
      <c r="K4" s="272"/>
      <c r="L4" s="272"/>
      <c r="M4" s="272"/>
      <c r="N4" s="296"/>
      <c r="O4" s="294" t="s">
        <v>252</v>
      </c>
      <c r="P4" s="295"/>
      <c r="Q4" s="93" t="s">
        <v>269</v>
      </c>
      <c r="R4" s="93" t="s">
        <v>254</v>
      </c>
      <c r="S4" s="296"/>
      <c r="T4" s="296"/>
      <c r="U4" s="272"/>
      <c r="V4" s="272"/>
      <c r="X4" s="101"/>
      <c r="Y4" s="101"/>
      <c r="Z4" s="101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</row>
    <row r="5" spans="1:45" s="67" customFormat="1" ht="19.5" customHeight="1">
      <c r="A5" s="60"/>
      <c r="B5" s="66">
        <v>1</v>
      </c>
      <c r="C5" s="287">
        <v>2</v>
      </c>
      <c r="D5" s="288"/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  <c r="M5" s="66">
        <v>11</v>
      </c>
      <c r="N5" s="66">
        <v>12</v>
      </c>
      <c r="O5" s="282">
        <v>13</v>
      </c>
      <c r="P5" s="283"/>
      <c r="Q5" s="66">
        <v>14</v>
      </c>
      <c r="R5" s="66">
        <v>15</v>
      </c>
      <c r="S5" s="66">
        <v>16</v>
      </c>
      <c r="T5" s="66">
        <v>17</v>
      </c>
      <c r="U5" s="66">
        <v>19</v>
      </c>
      <c r="V5" s="66">
        <v>20</v>
      </c>
      <c r="X5" s="103"/>
      <c r="Y5" s="103"/>
      <c r="Z5" s="103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</row>
    <row r="6" spans="1:45" ht="33.75" customHeight="1">
      <c r="A6" s="60"/>
      <c r="B6" s="98">
        <v>1</v>
      </c>
      <c r="C6" s="280" t="s">
        <v>261</v>
      </c>
      <c r="D6" s="281"/>
      <c r="E6" s="97" t="s">
        <v>260</v>
      </c>
      <c r="F6" s="96">
        <v>9725868170</v>
      </c>
      <c r="G6" s="96">
        <v>20580</v>
      </c>
      <c r="H6" s="73">
        <v>24823</v>
      </c>
      <c r="I6" s="73">
        <v>31775</v>
      </c>
      <c r="J6" s="73">
        <v>37789</v>
      </c>
      <c r="K6" s="73">
        <v>38478</v>
      </c>
      <c r="L6" s="73">
        <v>41821</v>
      </c>
      <c r="M6" s="94" t="s">
        <v>262</v>
      </c>
      <c r="N6" s="95" t="s">
        <v>263</v>
      </c>
      <c r="O6" s="266" t="s">
        <v>264</v>
      </c>
      <c r="P6" s="267"/>
      <c r="Q6" s="95"/>
      <c r="R6" s="75" t="s">
        <v>265</v>
      </c>
      <c r="S6" s="75"/>
      <c r="T6" s="75"/>
      <c r="U6" s="74">
        <v>46008</v>
      </c>
      <c r="V6" s="75"/>
      <c r="X6" s="100"/>
      <c r="Y6" s="100"/>
      <c r="Z6" s="100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</row>
    <row r="7" spans="1:45" ht="33" customHeight="1">
      <c r="A7" s="60"/>
      <c r="B7" s="98">
        <v>2</v>
      </c>
      <c r="C7" s="280" t="s">
        <v>267</v>
      </c>
      <c r="D7" s="281"/>
      <c r="E7" s="97" t="s">
        <v>268</v>
      </c>
      <c r="F7" s="96">
        <v>9979699769</v>
      </c>
      <c r="G7" s="96">
        <v>11170</v>
      </c>
      <c r="H7" s="73">
        <v>36892</v>
      </c>
      <c r="I7" s="73">
        <v>36892</v>
      </c>
      <c r="J7" s="73">
        <v>41498</v>
      </c>
      <c r="K7" s="73">
        <v>41499</v>
      </c>
      <c r="L7" s="73">
        <v>41821</v>
      </c>
      <c r="M7" s="94" t="s">
        <v>275</v>
      </c>
      <c r="N7" s="95" t="s">
        <v>263</v>
      </c>
      <c r="O7" s="266" t="s">
        <v>276</v>
      </c>
      <c r="P7" s="267"/>
      <c r="Q7" s="95"/>
      <c r="R7" s="75" t="s">
        <v>266</v>
      </c>
      <c r="S7" s="75"/>
      <c r="T7" s="75"/>
      <c r="U7" s="74"/>
      <c r="V7" s="75"/>
      <c r="X7" s="100"/>
      <c r="Y7" s="100"/>
      <c r="Z7" s="100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</row>
    <row r="8" spans="1:45" ht="37.5" customHeight="1">
      <c r="A8" s="60"/>
      <c r="B8" s="98"/>
      <c r="C8" s="280"/>
      <c r="D8" s="281"/>
      <c r="E8" s="97"/>
      <c r="F8" s="96"/>
      <c r="G8" s="96"/>
      <c r="H8" s="73"/>
      <c r="I8" s="73"/>
      <c r="J8" s="73"/>
      <c r="K8" s="73"/>
      <c r="L8" s="73"/>
      <c r="M8" s="94"/>
      <c r="N8" s="95"/>
      <c r="O8" s="266"/>
      <c r="P8" s="267"/>
      <c r="Q8" s="95"/>
      <c r="R8" s="75"/>
      <c r="S8" s="75"/>
      <c r="T8" s="75"/>
      <c r="U8" s="74"/>
      <c r="V8" s="75"/>
      <c r="X8" s="100"/>
      <c r="Y8" s="100"/>
      <c r="Z8" s="100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</row>
    <row r="9" spans="1:45" ht="37.5" customHeight="1">
      <c r="A9" s="60"/>
      <c r="B9" s="98"/>
      <c r="C9" s="280"/>
      <c r="D9" s="281"/>
      <c r="E9" s="97"/>
      <c r="F9" s="96"/>
      <c r="G9" s="96"/>
      <c r="H9" s="73"/>
      <c r="I9" s="73"/>
      <c r="J9" s="73"/>
      <c r="K9" s="73"/>
      <c r="L9" s="73"/>
      <c r="M9" s="94"/>
      <c r="N9" s="95"/>
      <c r="O9" s="266"/>
      <c r="P9" s="267"/>
      <c r="Q9" s="95"/>
      <c r="R9" s="75"/>
      <c r="S9" s="75"/>
      <c r="T9" s="75"/>
      <c r="U9" s="74"/>
      <c r="V9" s="75"/>
      <c r="X9" s="100"/>
      <c r="Y9" s="100"/>
      <c r="Z9" s="100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</row>
    <row r="10" spans="1:45" ht="41.25" customHeight="1">
      <c r="A10" s="60"/>
      <c r="B10" s="98"/>
      <c r="C10" s="280"/>
      <c r="D10" s="281"/>
      <c r="E10" s="97"/>
      <c r="F10" s="96"/>
      <c r="G10" s="96"/>
      <c r="H10" s="73"/>
      <c r="I10" s="73"/>
      <c r="J10" s="73"/>
      <c r="K10" s="73"/>
      <c r="L10" s="73"/>
      <c r="M10" s="94"/>
      <c r="N10" s="95"/>
      <c r="O10" s="266"/>
      <c r="P10" s="267"/>
      <c r="Q10" s="95"/>
      <c r="R10" s="75"/>
      <c r="S10" s="75"/>
      <c r="T10" s="75"/>
      <c r="U10" s="74"/>
      <c r="V10" s="75"/>
      <c r="X10" s="100"/>
      <c r="Y10" s="100"/>
      <c r="Z10" s="100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</row>
    <row r="11" spans="1:45" ht="39.75" customHeight="1">
      <c r="A11" s="60"/>
      <c r="B11" s="98"/>
      <c r="C11" s="280"/>
      <c r="D11" s="281"/>
      <c r="E11" s="97"/>
      <c r="F11" s="96"/>
      <c r="G11" s="96"/>
      <c r="H11" s="73"/>
      <c r="I11" s="73"/>
      <c r="J11" s="73"/>
      <c r="K11" s="73"/>
      <c r="L11" s="73"/>
      <c r="M11" s="94"/>
      <c r="N11" s="95"/>
      <c r="O11" s="266"/>
      <c r="P11" s="267"/>
      <c r="Q11" s="95"/>
      <c r="R11" s="75"/>
      <c r="S11" s="75"/>
      <c r="T11" s="75"/>
      <c r="U11" s="74"/>
      <c r="V11" s="75"/>
      <c r="X11" s="100"/>
      <c r="Y11" s="100"/>
      <c r="Z11" s="100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</row>
    <row r="12" spans="1:45" ht="36" customHeight="1">
      <c r="A12" s="60"/>
      <c r="B12" s="98"/>
      <c r="C12" s="292"/>
      <c r="D12" s="292"/>
      <c r="E12" s="97"/>
      <c r="F12" s="96"/>
      <c r="G12" s="96"/>
      <c r="H12" s="73"/>
      <c r="I12" s="73"/>
      <c r="J12" s="73"/>
      <c r="K12" s="73"/>
      <c r="L12" s="73"/>
      <c r="M12" s="94"/>
      <c r="N12" s="95"/>
      <c r="O12" s="297"/>
      <c r="P12" s="297"/>
      <c r="Q12" s="95"/>
      <c r="R12" s="75"/>
      <c r="S12" s="75"/>
      <c r="T12" s="75"/>
      <c r="U12" s="74"/>
      <c r="V12" s="75"/>
      <c r="X12" s="100"/>
      <c r="Y12" s="100"/>
      <c r="Z12" s="100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</row>
    <row r="13" spans="1:45" ht="39.75" customHeight="1">
      <c r="A13" s="68"/>
      <c r="B13" s="106"/>
      <c r="C13" s="293"/>
      <c r="D13" s="293"/>
      <c r="E13" s="107"/>
      <c r="F13" s="108"/>
      <c r="G13" s="108"/>
      <c r="H13" s="109"/>
      <c r="I13" s="109"/>
      <c r="J13" s="109"/>
      <c r="K13" s="109"/>
      <c r="L13" s="109"/>
      <c r="M13" s="110"/>
      <c r="N13" s="111"/>
      <c r="O13" s="289"/>
      <c r="P13" s="289"/>
      <c r="Q13" s="111"/>
      <c r="R13" s="112"/>
      <c r="S13" s="112"/>
      <c r="T13" s="112"/>
      <c r="U13" s="113"/>
      <c r="V13" s="112"/>
      <c r="X13" s="100"/>
      <c r="Y13" s="100"/>
      <c r="Z13" s="100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ht="27.75" customHeight="1">
      <c r="A14" s="114"/>
      <c r="B14" s="115"/>
      <c r="C14" s="286"/>
      <c r="D14" s="286"/>
      <c r="E14" s="116"/>
      <c r="F14" s="117"/>
      <c r="G14" s="117"/>
      <c r="H14" s="117"/>
      <c r="I14" s="117"/>
      <c r="J14" s="118"/>
      <c r="K14" s="117"/>
      <c r="L14" s="119"/>
      <c r="M14" s="118"/>
      <c r="N14" s="120"/>
      <c r="O14" s="284"/>
      <c r="P14" s="284"/>
      <c r="Q14" s="121"/>
      <c r="R14" s="117"/>
      <c r="S14" s="121"/>
      <c r="T14" s="121"/>
      <c r="U14" s="122"/>
      <c r="V14" s="121"/>
      <c r="W14" s="69"/>
      <c r="X14" s="105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</row>
    <row r="15" spans="1:45" ht="27.75" customHeight="1">
      <c r="A15" s="114"/>
      <c r="B15" s="115"/>
      <c r="C15" s="286"/>
      <c r="D15" s="286"/>
      <c r="E15" s="116"/>
      <c r="F15" s="117"/>
      <c r="G15" s="117"/>
      <c r="H15" s="117"/>
      <c r="I15" s="117"/>
      <c r="J15" s="117"/>
      <c r="K15" s="117"/>
      <c r="L15" s="119"/>
      <c r="M15" s="118"/>
      <c r="N15" s="120"/>
      <c r="O15" s="284"/>
      <c r="P15" s="284"/>
      <c r="Q15" s="121"/>
      <c r="R15" s="117"/>
      <c r="S15" s="121"/>
      <c r="T15" s="121"/>
      <c r="U15" s="122"/>
      <c r="V15" s="121"/>
      <c r="W15" s="69"/>
      <c r="X15" s="105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</row>
    <row r="16" spans="1:45" ht="26.25" customHeight="1">
      <c r="A16" s="114"/>
      <c r="B16" s="115"/>
      <c r="C16" s="286"/>
      <c r="D16" s="286"/>
      <c r="E16" s="116"/>
      <c r="F16" s="117"/>
      <c r="G16" s="117"/>
      <c r="H16" s="117"/>
      <c r="I16" s="117"/>
      <c r="J16" s="118"/>
      <c r="K16" s="117"/>
      <c r="L16" s="119"/>
      <c r="M16" s="118"/>
      <c r="N16" s="120"/>
      <c r="O16" s="284"/>
      <c r="P16" s="284"/>
      <c r="Q16" s="121"/>
      <c r="R16" s="117"/>
      <c r="S16" s="121"/>
      <c r="T16" s="121"/>
      <c r="U16" s="122"/>
      <c r="V16" s="121"/>
      <c r="W16" s="69"/>
      <c r="X16" s="105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</row>
    <row r="17" spans="1:45" ht="27.75" customHeight="1">
      <c r="A17" s="114"/>
      <c r="B17" s="115"/>
      <c r="C17" s="286"/>
      <c r="D17" s="286"/>
      <c r="E17" s="116"/>
      <c r="F17" s="117"/>
      <c r="G17" s="117"/>
      <c r="H17" s="117"/>
      <c r="I17" s="117"/>
      <c r="J17" s="117"/>
      <c r="K17" s="117"/>
      <c r="L17" s="119"/>
      <c r="M17" s="118"/>
      <c r="N17" s="120"/>
      <c r="O17" s="284"/>
      <c r="P17" s="284"/>
      <c r="Q17" s="121"/>
      <c r="R17" s="117"/>
      <c r="S17" s="121"/>
      <c r="T17" s="121"/>
      <c r="U17" s="122"/>
      <c r="V17" s="121"/>
      <c r="W17" s="69"/>
      <c r="X17" s="10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</row>
    <row r="18" spans="1:45" ht="29.25" customHeight="1">
      <c r="A18" s="114"/>
      <c r="B18" s="115"/>
      <c r="C18" s="286"/>
      <c r="D18" s="286"/>
      <c r="E18" s="116"/>
      <c r="F18" s="117"/>
      <c r="G18" s="117"/>
      <c r="H18" s="117"/>
      <c r="I18" s="117"/>
      <c r="J18" s="117"/>
      <c r="K18" s="117"/>
      <c r="L18" s="119"/>
      <c r="M18" s="120"/>
      <c r="N18" s="120"/>
      <c r="O18" s="284"/>
      <c r="P18" s="284"/>
      <c r="Q18" s="121"/>
      <c r="R18" s="117"/>
      <c r="S18" s="121"/>
      <c r="T18" s="121"/>
      <c r="U18" s="122"/>
      <c r="V18" s="121"/>
      <c r="W18" s="69"/>
      <c r="X18" s="105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</row>
    <row r="19" spans="1:45" ht="48.75" customHeight="1">
      <c r="A19" s="123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70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</row>
    <row r="20" spans="1:45" ht="4.5" customHeight="1">
      <c r="A20" s="99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71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</row>
    <row r="21" spans="1:45" ht="34.5" customHeight="1">
      <c r="A21" s="99"/>
      <c r="B21" s="99"/>
      <c r="C21" s="99"/>
      <c r="D21" s="99"/>
      <c r="E21" s="99"/>
      <c r="F21" s="285"/>
      <c r="G21" s="285"/>
      <c r="H21" s="285"/>
      <c r="I21" s="99"/>
      <c r="J21" s="99"/>
      <c r="K21" s="285"/>
      <c r="L21" s="285"/>
      <c r="M21" s="99"/>
      <c r="N21" s="99"/>
      <c r="O21" s="99"/>
      <c r="P21" s="99"/>
      <c r="Q21" s="99"/>
      <c r="R21" s="126"/>
      <c r="S21" s="99"/>
      <c r="T21" s="291"/>
      <c r="U21" s="291"/>
      <c r="V21" s="291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</row>
    <row r="22" spans="1:45" ht="18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26"/>
      <c r="S22" s="99"/>
      <c r="T22" s="99"/>
      <c r="U22" s="99"/>
      <c r="V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</row>
    <row r="23" spans="1:22" ht="18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26"/>
      <c r="S23" s="99"/>
      <c r="T23" s="99"/>
      <c r="U23" s="99"/>
      <c r="V23" s="99"/>
    </row>
    <row r="24" spans="1:22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26"/>
      <c r="S24" s="99"/>
      <c r="T24" s="99"/>
      <c r="U24" s="99"/>
      <c r="V24" s="99"/>
    </row>
    <row r="25" spans="1:22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26"/>
      <c r="S25" s="99"/>
      <c r="T25" s="99"/>
      <c r="U25" s="99"/>
      <c r="V25" s="99"/>
    </row>
    <row r="26" spans="1:22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26"/>
      <c r="S26" s="99"/>
      <c r="T26" s="99"/>
      <c r="U26" s="99"/>
      <c r="V26" s="99"/>
    </row>
    <row r="27" spans="1:22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26"/>
      <c r="S27" s="99"/>
      <c r="T27" s="99"/>
      <c r="U27" s="99"/>
      <c r="V27" s="99"/>
    </row>
    <row r="28" spans="1:22" ht="18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26"/>
      <c r="S28" s="99"/>
      <c r="T28" s="99"/>
      <c r="U28" s="99"/>
      <c r="V28" s="99"/>
    </row>
    <row r="29" spans="1:22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26"/>
      <c r="S29" s="99"/>
      <c r="T29" s="99"/>
      <c r="U29" s="99"/>
      <c r="V29" s="99"/>
    </row>
    <row r="30" spans="1:22" ht="18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26"/>
      <c r="S30" s="99"/>
      <c r="T30" s="99"/>
      <c r="U30" s="99"/>
      <c r="V30" s="99"/>
    </row>
    <row r="31" spans="1:22" ht="18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26"/>
      <c r="S31" s="99"/>
      <c r="T31" s="99"/>
      <c r="U31" s="99"/>
      <c r="V31" s="99"/>
    </row>
    <row r="32" spans="1:22" ht="18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26"/>
      <c r="S32" s="99"/>
      <c r="T32" s="99"/>
      <c r="U32" s="99"/>
      <c r="V32" s="99"/>
    </row>
    <row r="33" spans="1:22" ht="18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26"/>
      <c r="S33" s="99"/>
      <c r="T33" s="99"/>
      <c r="U33" s="99"/>
      <c r="V33" s="99"/>
    </row>
    <row r="34" spans="1:22" ht="18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26"/>
      <c r="S34" s="99"/>
      <c r="T34" s="99"/>
      <c r="U34" s="99"/>
      <c r="V34" s="99"/>
    </row>
    <row r="35" spans="1:22" ht="18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26"/>
      <c r="S35" s="99"/>
      <c r="T35" s="99"/>
      <c r="U35" s="99"/>
      <c r="V35" s="99"/>
    </row>
    <row r="36" spans="1:22" ht="18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26"/>
      <c r="S36" s="99"/>
      <c r="T36" s="99"/>
      <c r="U36" s="99"/>
      <c r="V36" s="99"/>
    </row>
  </sheetData>
  <sheetProtection password="C7ED" sheet="1"/>
  <mergeCells count="58">
    <mergeCell ref="V3:V4"/>
    <mergeCell ref="K3:K4"/>
    <mergeCell ref="L3:L4"/>
    <mergeCell ref="M3:M4"/>
    <mergeCell ref="N3:N4"/>
    <mergeCell ref="E1:Q1"/>
    <mergeCell ref="B1:C1"/>
    <mergeCell ref="B3:B4"/>
    <mergeCell ref="C3:D4"/>
    <mergeCell ref="B2:C2"/>
    <mergeCell ref="O4:P4"/>
    <mergeCell ref="S3:S4"/>
    <mergeCell ref="T3:T4"/>
    <mergeCell ref="C9:D9"/>
    <mergeCell ref="T21:V21"/>
    <mergeCell ref="C11:D11"/>
    <mergeCell ref="C12:D12"/>
    <mergeCell ref="C13:D13"/>
    <mergeCell ref="C14:D14"/>
    <mergeCell ref="C15:D15"/>
    <mergeCell ref="C16:D16"/>
    <mergeCell ref="F21:H21"/>
    <mergeCell ref="O14:P14"/>
    <mergeCell ref="C17:D17"/>
    <mergeCell ref="C5:D5"/>
    <mergeCell ref="C6:D6"/>
    <mergeCell ref="O13:P13"/>
    <mergeCell ref="B19:V19"/>
    <mergeCell ref="C10:D10"/>
    <mergeCell ref="O15:P15"/>
    <mergeCell ref="O16:P16"/>
    <mergeCell ref="O17:P17"/>
    <mergeCell ref="O12:P12"/>
    <mergeCell ref="O18:P18"/>
    <mergeCell ref="K21:L21"/>
    <mergeCell ref="C18:D18"/>
    <mergeCell ref="O10:P10"/>
    <mergeCell ref="O11:P11"/>
    <mergeCell ref="I3:I4"/>
    <mergeCell ref="O3:R3"/>
    <mergeCell ref="C8:D8"/>
    <mergeCell ref="H3:H4"/>
    <mergeCell ref="O6:P6"/>
    <mergeCell ref="O7:P7"/>
    <mergeCell ref="O5:P5"/>
    <mergeCell ref="J3:J4"/>
    <mergeCell ref="E3:E4"/>
    <mergeCell ref="C7:D7"/>
    <mergeCell ref="O9:P9"/>
    <mergeCell ref="E2:H2"/>
    <mergeCell ref="G3:G4"/>
    <mergeCell ref="R1:U1"/>
    <mergeCell ref="U3:U4"/>
    <mergeCell ref="R2:S2"/>
    <mergeCell ref="O8:P8"/>
    <mergeCell ref="T2:U2"/>
    <mergeCell ref="K2:P2"/>
    <mergeCell ref="F3:F4"/>
  </mergeCells>
  <printOptions/>
  <pageMargins left="0.25" right="0.25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136" customWidth="1"/>
    <col min="2" max="2" width="3.28125" style="127" customWidth="1"/>
    <col min="3" max="3" width="6.140625" style="127" customWidth="1"/>
    <col min="4" max="4" width="4.7109375" style="127" customWidth="1"/>
    <col min="5" max="5" width="4.421875" style="127" customWidth="1"/>
    <col min="6" max="6" width="3.7109375" style="127" customWidth="1"/>
    <col min="7" max="10" width="3.57421875" style="127" customWidth="1"/>
    <col min="11" max="11" width="3.28125" style="127" customWidth="1"/>
    <col min="12" max="12" width="4.140625" style="127" customWidth="1"/>
    <col min="13" max="14" width="4.28125" style="127" customWidth="1"/>
    <col min="15" max="15" width="4.00390625" style="127" customWidth="1"/>
    <col min="16" max="16" width="4.8515625" style="127" customWidth="1"/>
    <col min="17" max="17" width="3.7109375" style="127" customWidth="1"/>
    <col min="18" max="19" width="3.421875" style="127" customWidth="1"/>
    <col min="20" max="20" width="3.7109375" style="127" customWidth="1"/>
    <col min="21" max="21" width="3.28125" style="127" customWidth="1"/>
    <col min="22" max="22" width="3.421875" style="127" customWidth="1"/>
    <col min="23" max="23" width="3.57421875" style="127" customWidth="1"/>
    <col min="24" max="24" width="3.28125" style="127" customWidth="1"/>
    <col min="25" max="25" width="4.57421875" style="127" customWidth="1"/>
    <col min="26" max="26" width="4.7109375" style="127" customWidth="1"/>
    <col min="27" max="27" width="4.57421875" style="127" customWidth="1"/>
    <col min="28" max="28" width="3.421875" style="127" customWidth="1"/>
    <col min="29" max="29" width="3.7109375" style="127" customWidth="1"/>
    <col min="30" max="31" width="4.28125" style="127" customWidth="1"/>
    <col min="32" max="32" width="4.00390625" style="127" customWidth="1"/>
    <col min="33" max="16384" width="9.140625" style="127" customWidth="1"/>
  </cols>
  <sheetData>
    <row r="1" spans="1:70" ht="25.5" customHeight="1">
      <c r="A1" s="139" t="s">
        <v>304</v>
      </c>
      <c r="B1" s="138" t="s">
        <v>305</v>
      </c>
      <c r="C1" s="138"/>
      <c r="D1" s="319" t="s">
        <v>306</v>
      </c>
      <c r="E1" s="319"/>
      <c r="F1" s="319"/>
      <c r="G1" s="308" t="s">
        <v>270</v>
      </c>
      <c r="H1" s="308"/>
      <c r="I1" s="310" t="str">
        <f>masik!U2</f>
        <v>જુલાઈ </v>
      </c>
      <c r="J1" s="310"/>
      <c r="K1" s="310"/>
      <c r="L1" s="310"/>
      <c r="M1" s="310">
        <f>masik!Y2</f>
        <v>2013</v>
      </c>
      <c r="N1" s="310"/>
      <c r="O1" s="310"/>
      <c r="P1" s="310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5"/>
      <c r="BN1" s="135"/>
      <c r="BO1" s="135"/>
      <c r="BP1" s="135"/>
      <c r="BQ1" s="135"/>
      <c r="BR1" s="135"/>
    </row>
    <row r="2" spans="2:70" ht="27.75">
      <c r="B2" s="131"/>
      <c r="C2" s="131"/>
      <c r="D2" s="306" t="s">
        <v>277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 t="str">
        <f>masik!J2</f>
        <v>તરસંગપુરા પ્રાશાળા તા જી પાટણ </v>
      </c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131"/>
      <c r="AF2" s="131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5"/>
      <c r="BN2" s="135"/>
      <c r="BO2" s="135"/>
      <c r="BP2" s="135"/>
      <c r="BQ2" s="135"/>
      <c r="BR2" s="135"/>
    </row>
    <row r="3" spans="2:70" ht="36.75" customHeight="1">
      <c r="B3" s="301" t="s">
        <v>278</v>
      </c>
      <c r="C3" s="303" t="s">
        <v>279</v>
      </c>
      <c r="D3" s="303" t="s">
        <v>298</v>
      </c>
      <c r="E3" s="312" t="s">
        <v>280</v>
      </c>
      <c r="F3" s="302"/>
      <c r="G3" s="302"/>
      <c r="H3" s="301" t="s">
        <v>282</v>
      </c>
      <c r="I3" s="301"/>
      <c r="J3" s="301"/>
      <c r="K3" s="301"/>
      <c r="L3" s="301"/>
      <c r="M3" s="301"/>
      <c r="N3" s="301"/>
      <c r="O3" s="301"/>
      <c r="P3" s="301"/>
      <c r="Q3" s="301" t="s">
        <v>291</v>
      </c>
      <c r="R3" s="301"/>
      <c r="S3" s="301"/>
      <c r="T3" s="301"/>
      <c r="U3" s="301"/>
      <c r="V3" s="301"/>
      <c r="W3" s="301"/>
      <c r="X3" s="301"/>
      <c r="Y3" s="301"/>
      <c r="Z3" s="304" t="s">
        <v>292</v>
      </c>
      <c r="AA3" s="304" t="s">
        <v>293</v>
      </c>
      <c r="AB3" s="305" t="s">
        <v>295</v>
      </c>
      <c r="AC3" s="305"/>
      <c r="AD3" s="301" t="s">
        <v>299</v>
      </c>
      <c r="AE3" s="302"/>
      <c r="AF3" s="302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5"/>
      <c r="BN3" s="135"/>
      <c r="BO3" s="135"/>
      <c r="BP3" s="135"/>
      <c r="BQ3" s="135"/>
      <c r="BR3" s="135"/>
    </row>
    <row r="4" spans="2:70" ht="61.5" customHeight="1">
      <c r="B4" s="302"/>
      <c r="C4" s="304"/>
      <c r="D4" s="304"/>
      <c r="E4" s="129" t="s">
        <v>281</v>
      </c>
      <c r="F4" s="130" t="s">
        <v>294</v>
      </c>
      <c r="G4" s="129" t="s">
        <v>210</v>
      </c>
      <c r="H4" s="129" t="s">
        <v>283</v>
      </c>
      <c r="I4" s="129" t="s">
        <v>284</v>
      </c>
      <c r="J4" s="129" t="s">
        <v>285</v>
      </c>
      <c r="K4" s="129" t="s">
        <v>286</v>
      </c>
      <c r="L4" s="129" t="s">
        <v>287</v>
      </c>
      <c r="M4" s="129" t="s">
        <v>288</v>
      </c>
      <c r="N4" s="129" t="s">
        <v>289</v>
      </c>
      <c r="O4" s="129" t="s">
        <v>290</v>
      </c>
      <c r="P4" s="129" t="s">
        <v>178</v>
      </c>
      <c r="Q4" s="129" t="s">
        <v>283</v>
      </c>
      <c r="R4" s="129" t="s">
        <v>284</v>
      </c>
      <c r="S4" s="129" t="s">
        <v>285</v>
      </c>
      <c r="T4" s="129" t="s">
        <v>286</v>
      </c>
      <c r="U4" s="129" t="s">
        <v>287</v>
      </c>
      <c r="V4" s="129" t="s">
        <v>288</v>
      </c>
      <c r="W4" s="129" t="s">
        <v>289</v>
      </c>
      <c r="X4" s="129" t="s">
        <v>290</v>
      </c>
      <c r="Y4" s="129" t="s">
        <v>178</v>
      </c>
      <c r="Z4" s="304"/>
      <c r="AA4" s="304"/>
      <c r="AB4" s="129" t="s">
        <v>296</v>
      </c>
      <c r="AC4" s="129" t="s">
        <v>297</v>
      </c>
      <c r="AD4" s="129" t="s">
        <v>300</v>
      </c>
      <c r="AE4" s="129" t="s">
        <v>301</v>
      </c>
      <c r="AF4" s="129" t="s">
        <v>210</v>
      </c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5"/>
      <c r="BN4" s="135"/>
      <c r="BO4" s="135"/>
      <c r="BP4" s="135"/>
      <c r="BQ4" s="135"/>
      <c r="BR4" s="135"/>
    </row>
    <row r="5" spans="1:70" ht="12.75" customHeight="1">
      <c r="A5" s="140"/>
      <c r="B5" s="132">
        <v>1</v>
      </c>
      <c r="C5" s="132">
        <v>2</v>
      </c>
      <c r="D5" s="132">
        <v>3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133">
        <v>11</v>
      </c>
      <c r="N5" s="133">
        <v>12</v>
      </c>
      <c r="O5" s="133">
        <v>13</v>
      </c>
      <c r="P5" s="133">
        <v>14</v>
      </c>
      <c r="Q5" s="133">
        <v>15</v>
      </c>
      <c r="R5" s="133">
        <v>16</v>
      </c>
      <c r="S5" s="133">
        <v>17</v>
      </c>
      <c r="T5" s="133">
        <v>18</v>
      </c>
      <c r="U5" s="133">
        <v>19</v>
      </c>
      <c r="V5" s="133">
        <v>20</v>
      </c>
      <c r="W5" s="133">
        <v>21</v>
      </c>
      <c r="X5" s="133">
        <v>22</v>
      </c>
      <c r="Y5" s="133">
        <v>23</v>
      </c>
      <c r="Z5" s="133">
        <v>24</v>
      </c>
      <c r="AA5" s="133">
        <v>25</v>
      </c>
      <c r="AB5" s="128">
        <v>26</v>
      </c>
      <c r="AC5" s="128">
        <v>27</v>
      </c>
      <c r="AD5" s="128">
        <v>28</v>
      </c>
      <c r="AE5" s="128">
        <v>29</v>
      </c>
      <c r="AF5" s="128">
        <v>30</v>
      </c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5"/>
      <c r="BN5" s="135"/>
      <c r="BO5" s="135"/>
      <c r="BP5" s="135"/>
      <c r="BQ5" s="135"/>
      <c r="BR5" s="135"/>
    </row>
    <row r="6" spans="2:70" ht="12.75" customHeight="1">
      <c r="B6" s="315">
        <v>1</v>
      </c>
      <c r="C6" s="311" t="str">
        <f>P2</f>
        <v>તરસંગપુરા પ્રાશાળા તા જી પાટણ </v>
      </c>
      <c r="D6" s="318" t="str">
        <f>masik!AE4</f>
        <v>1 થી 5</v>
      </c>
      <c r="E6" s="309">
        <f>masik!M17</f>
        <v>2</v>
      </c>
      <c r="F6" s="309">
        <f>masik!N17</f>
        <v>0</v>
      </c>
      <c r="G6" s="309">
        <f>masik!O17</f>
        <v>2</v>
      </c>
      <c r="H6" s="309">
        <f>masik!Y24</f>
        <v>31</v>
      </c>
      <c r="I6" s="309">
        <f>masik!Y25</f>
        <v>25</v>
      </c>
      <c r="J6" s="309">
        <f>masik!Y26</f>
        <v>25</v>
      </c>
      <c r="K6" s="309">
        <f>masik!Y27</f>
        <v>25</v>
      </c>
      <c r="L6" s="309">
        <f>masik!Y28</f>
        <v>21</v>
      </c>
      <c r="M6" s="309">
        <f>masik!Y31</f>
        <v>8</v>
      </c>
      <c r="N6" s="309">
        <f>masik!Y32</f>
        <v>8</v>
      </c>
      <c r="O6" s="309">
        <f>masik!Y33</f>
        <v>8</v>
      </c>
      <c r="P6" s="309">
        <f>masik!Y35</f>
        <v>151</v>
      </c>
      <c r="Q6" s="309">
        <f>masik!AC24</f>
        <v>22</v>
      </c>
      <c r="R6" s="309">
        <f>masik!AC25</f>
        <v>22</v>
      </c>
      <c r="S6" s="309">
        <f>masik!AC26</f>
        <v>22</v>
      </c>
      <c r="T6" s="309">
        <f>masik!AC27</f>
        <v>12</v>
      </c>
      <c r="U6" s="309">
        <f>masik!AC28</f>
        <v>22</v>
      </c>
      <c r="V6" s="309">
        <f>masik!AC31</f>
        <v>22</v>
      </c>
      <c r="W6" s="309">
        <f>masik!AC32</f>
        <v>22</v>
      </c>
      <c r="X6" s="309">
        <f>masik!AC33</f>
        <v>22</v>
      </c>
      <c r="Y6" s="309">
        <f>masik!AC35</f>
        <v>166</v>
      </c>
      <c r="Z6" s="309">
        <f>P6</f>
        <v>151</v>
      </c>
      <c r="AA6" s="309">
        <f>Y6</f>
        <v>166</v>
      </c>
      <c r="AB6" s="314"/>
      <c r="AC6" s="314"/>
      <c r="AD6" s="314">
        <v>1</v>
      </c>
      <c r="AE6" s="314">
        <v>1</v>
      </c>
      <c r="AF6" s="313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5"/>
      <c r="BN6" s="135"/>
      <c r="BO6" s="135"/>
      <c r="BP6" s="135"/>
      <c r="BQ6" s="135"/>
      <c r="BR6" s="135"/>
    </row>
    <row r="7" spans="2:70" ht="12.75">
      <c r="B7" s="316"/>
      <c r="C7" s="311"/>
      <c r="D7" s="318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14"/>
      <c r="AC7" s="314"/>
      <c r="AD7" s="314"/>
      <c r="AE7" s="314"/>
      <c r="AF7" s="314"/>
      <c r="AG7" s="136"/>
      <c r="AH7" s="137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/>
      <c r="BN7" s="135"/>
      <c r="BO7" s="135"/>
      <c r="BP7" s="135"/>
      <c r="BQ7" s="135"/>
      <c r="BR7" s="135"/>
    </row>
    <row r="8" spans="2:70" ht="12.75">
      <c r="B8" s="316"/>
      <c r="C8" s="311"/>
      <c r="D8" s="318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14"/>
      <c r="AC8" s="314"/>
      <c r="AD8" s="314"/>
      <c r="AE8" s="314"/>
      <c r="AF8" s="314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/>
      <c r="BN8" s="135"/>
      <c r="BO8" s="135"/>
      <c r="BP8" s="135"/>
      <c r="BQ8" s="135"/>
      <c r="BR8" s="135"/>
    </row>
    <row r="9" spans="2:70" ht="12.75">
      <c r="B9" s="316"/>
      <c r="C9" s="311"/>
      <c r="D9" s="318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14"/>
      <c r="AC9" s="314"/>
      <c r="AD9" s="314"/>
      <c r="AE9" s="314"/>
      <c r="AF9" s="314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5"/>
      <c r="BN9" s="135"/>
      <c r="BO9" s="135"/>
      <c r="BP9" s="135"/>
      <c r="BQ9" s="135"/>
      <c r="BR9" s="135"/>
    </row>
    <row r="10" spans="2:70" ht="12.75">
      <c r="B10" s="316"/>
      <c r="C10" s="311"/>
      <c r="D10" s="318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14"/>
      <c r="AC10" s="314"/>
      <c r="AD10" s="314"/>
      <c r="AE10" s="314"/>
      <c r="AF10" s="314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5"/>
      <c r="BN10" s="135"/>
      <c r="BO10" s="135"/>
      <c r="BP10" s="135"/>
      <c r="BQ10" s="135"/>
      <c r="BR10" s="135"/>
    </row>
    <row r="11" spans="2:70" ht="12.75">
      <c r="B11" s="316"/>
      <c r="C11" s="311"/>
      <c r="D11" s="31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14"/>
      <c r="AC11" s="314"/>
      <c r="AD11" s="314"/>
      <c r="AE11" s="314"/>
      <c r="AF11" s="314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5"/>
      <c r="BN11" s="135"/>
      <c r="BO11" s="135"/>
      <c r="BP11" s="135"/>
      <c r="BQ11" s="135"/>
      <c r="BR11" s="135"/>
    </row>
    <row r="12" spans="2:70" ht="12.75">
      <c r="B12" s="316"/>
      <c r="C12" s="311"/>
      <c r="D12" s="318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14"/>
      <c r="AC12" s="314"/>
      <c r="AD12" s="314"/>
      <c r="AE12" s="314"/>
      <c r="AF12" s="314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5"/>
      <c r="BN12" s="135"/>
      <c r="BO12" s="135"/>
      <c r="BP12" s="135"/>
      <c r="BQ12" s="135"/>
      <c r="BR12" s="135"/>
    </row>
    <row r="13" spans="2:70" ht="12.75">
      <c r="B13" s="316"/>
      <c r="C13" s="311"/>
      <c r="D13" s="318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14"/>
      <c r="AC13" s="314"/>
      <c r="AD13" s="314"/>
      <c r="AE13" s="314"/>
      <c r="AF13" s="314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5"/>
      <c r="BN13" s="135"/>
      <c r="BO13" s="135"/>
      <c r="BP13" s="135"/>
      <c r="BQ13" s="135"/>
      <c r="BR13" s="135"/>
    </row>
    <row r="14" spans="2:70" ht="12.75">
      <c r="B14" s="316"/>
      <c r="C14" s="311"/>
      <c r="D14" s="318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14"/>
      <c r="AC14" s="314"/>
      <c r="AD14" s="314"/>
      <c r="AE14" s="314"/>
      <c r="AF14" s="314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5"/>
      <c r="BN14" s="135"/>
      <c r="BO14" s="135"/>
      <c r="BP14" s="135"/>
      <c r="BQ14" s="135"/>
      <c r="BR14" s="135"/>
    </row>
    <row r="15" spans="2:70" ht="12.75">
      <c r="B15" s="316"/>
      <c r="C15" s="311"/>
      <c r="D15" s="318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14"/>
      <c r="AC15" s="314"/>
      <c r="AD15" s="314"/>
      <c r="AE15" s="314"/>
      <c r="AF15" s="314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5"/>
      <c r="BN15" s="135"/>
      <c r="BO15" s="135"/>
      <c r="BP15" s="135"/>
      <c r="BQ15" s="135"/>
      <c r="BR15" s="135"/>
    </row>
    <row r="16" spans="2:70" ht="12.75">
      <c r="B16" s="316"/>
      <c r="C16" s="311"/>
      <c r="D16" s="31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14"/>
      <c r="AC16" s="314"/>
      <c r="AD16" s="314"/>
      <c r="AE16" s="314"/>
      <c r="AF16" s="314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5"/>
      <c r="BN16" s="135"/>
      <c r="BO16" s="135"/>
      <c r="BP16" s="135"/>
      <c r="BQ16" s="135"/>
      <c r="BR16" s="135"/>
    </row>
    <row r="17" spans="2:70" ht="12.75">
      <c r="B17" s="316"/>
      <c r="C17" s="311"/>
      <c r="D17" s="318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14"/>
      <c r="AC17" s="314"/>
      <c r="AD17" s="314"/>
      <c r="AE17" s="314"/>
      <c r="AF17" s="314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5"/>
      <c r="BN17" s="135"/>
      <c r="BO17" s="135"/>
      <c r="BP17" s="135"/>
      <c r="BQ17" s="135"/>
      <c r="BR17" s="135"/>
    </row>
    <row r="18" spans="2:70" ht="12.75">
      <c r="B18" s="317"/>
      <c r="C18" s="311"/>
      <c r="D18" s="318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14"/>
      <c r="AC18" s="314"/>
      <c r="AD18" s="314"/>
      <c r="AE18" s="314"/>
      <c r="AF18" s="314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5"/>
      <c r="BN18" s="135"/>
      <c r="BO18" s="135"/>
      <c r="BP18" s="135"/>
      <c r="BQ18" s="135"/>
      <c r="BR18" s="135"/>
    </row>
    <row r="19" spans="2:70" ht="12.75"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5"/>
      <c r="BP19" s="135"/>
      <c r="BQ19" s="135"/>
      <c r="BR19" s="135"/>
    </row>
    <row r="20" spans="2:70" ht="12.75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5"/>
      <c r="BP20" s="135"/>
      <c r="BQ20" s="135"/>
      <c r="BR20" s="135"/>
    </row>
    <row r="21" spans="2:70" ht="12.75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5"/>
      <c r="BP21" s="135"/>
      <c r="BQ21" s="135"/>
      <c r="BR21" s="135"/>
    </row>
    <row r="22" spans="2:70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5"/>
      <c r="BP22" s="135"/>
      <c r="BQ22" s="135"/>
      <c r="BR22" s="135"/>
    </row>
    <row r="23" spans="2:70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5"/>
      <c r="BP23" s="135"/>
      <c r="BQ23" s="135"/>
      <c r="BR23" s="135"/>
    </row>
    <row r="24" spans="2:70" ht="12.75"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5"/>
      <c r="BP24" s="135"/>
      <c r="BQ24" s="135"/>
      <c r="BR24" s="135"/>
    </row>
    <row r="25" spans="2:70" ht="12.7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5"/>
      <c r="BP25" s="135"/>
      <c r="BQ25" s="135"/>
      <c r="BR25" s="135"/>
    </row>
    <row r="26" spans="2:70" ht="12.75"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5"/>
      <c r="BP26" s="135"/>
      <c r="BQ26" s="135"/>
      <c r="BR26" s="135"/>
    </row>
    <row r="27" spans="2:70" ht="12.75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5"/>
      <c r="BP27" s="135"/>
      <c r="BQ27" s="135"/>
      <c r="BR27" s="135"/>
    </row>
    <row r="28" spans="2:70" ht="12.75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5"/>
      <c r="BP28" s="135"/>
      <c r="BQ28" s="135"/>
      <c r="BR28" s="135"/>
    </row>
    <row r="29" spans="2:70" ht="12.75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5"/>
      <c r="BP29" s="135"/>
      <c r="BQ29" s="135"/>
      <c r="BR29" s="135"/>
    </row>
    <row r="30" spans="2:70" ht="12.75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5"/>
      <c r="BP30" s="135"/>
      <c r="BQ30" s="135"/>
      <c r="BR30" s="135"/>
    </row>
    <row r="31" spans="2:70" ht="12.75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5"/>
      <c r="BP31" s="135"/>
      <c r="BQ31" s="135"/>
      <c r="BR31" s="135"/>
    </row>
    <row r="32" spans="2:70" ht="12.75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5"/>
      <c r="BP32" s="135"/>
      <c r="BQ32" s="135"/>
      <c r="BR32" s="135"/>
    </row>
    <row r="33" spans="2:70" ht="12.75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5"/>
      <c r="BP33" s="135"/>
      <c r="BQ33" s="135"/>
      <c r="BR33" s="135"/>
    </row>
    <row r="34" spans="2:70" ht="12.75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5"/>
      <c r="BP34" s="135"/>
      <c r="BQ34" s="135"/>
      <c r="BR34" s="135"/>
    </row>
    <row r="35" spans="2:70" ht="12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5"/>
      <c r="BP35" s="135"/>
      <c r="BQ35" s="135"/>
      <c r="BR35" s="135"/>
    </row>
    <row r="36" spans="2:70" ht="12.75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5"/>
      <c r="BP36" s="135"/>
      <c r="BQ36" s="135"/>
      <c r="BR36" s="135"/>
    </row>
    <row r="37" spans="2:70" ht="12.75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5"/>
      <c r="BP37" s="135"/>
      <c r="BQ37" s="135"/>
      <c r="BR37" s="135"/>
    </row>
    <row r="38" spans="2:70" ht="12.7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5"/>
      <c r="BP38" s="135"/>
      <c r="BQ38" s="135"/>
      <c r="BR38" s="135"/>
    </row>
    <row r="39" spans="2:70" ht="12.75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5"/>
      <c r="BP39" s="135"/>
      <c r="BQ39" s="135"/>
      <c r="BR39" s="135"/>
    </row>
    <row r="40" spans="2:70" ht="12.7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5"/>
      <c r="BP40" s="135"/>
      <c r="BQ40" s="135"/>
      <c r="BR40" s="135"/>
    </row>
    <row r="41" spans="2:70" ht="12.75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5"/>
      <c r="BP41" s="135"/>
      <c r="BQ41" s="135"/>
      <c r="BR41" s="135"/>
    </row>
    <row r="42" spans="2:70" ht="12.75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5"/>
      <c r="BP42" s="135"/>
      <c r="BQ42" s="135"/>
      <c r="BR42" s="135"/>
    </row>
    <row r="43" spans="2:70" ht="12.75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5"/>
      <c r="BP43" s="135"/>
      <c r="BQ43" s="135"/>
      <c r="BR43" s="135"/>
    </row>
    <row r="44" spans="2:70" ht="12.7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5"/>
      <c r="BP44" s="135"/>
      <c r="BQ44" s="135"/>
      <c r="BR44" s="135"/>
    </row>
    <row r="45" spans="2:70" ht="12.7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5"/>
      <c r="BP45" s="135"/>
      <c r="BQ45" s="135"/>
      <c r="BR45" s="135"/>
    </row>
    <row r="46" spans="2:70" ht="12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5"/>
      <c r="BP46" s="135"/>
      <c r="BQ46" s="135"/>
      <c r="BR46" s="135"/>
    </row>
    <row r="47" spans="2:70" ht="12.75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5"/>
      <c r="BP47" s="135"/>
      <c r="BQ47" s="135"/>
      <c r="BR47" s="135"/>
    </row>
    <row r="48" spans="2:70" ht="12.75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5"/>
      <c r="BP48" s="135"/>
      <c r="BQ48" s="135"/>
      <c r="BR48" s="135"/>
    </row>
    <row r="49" spans="2:70" ht="12.7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5"/>
      <c r="BP49" s="135"/>
      <c r="BQ49" s="135"/>
      <c r="BR49" s="135"/>
    </row>
    <row r="50" spans="2:70" ht="12.75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5"/>
      <c r="BP50" s="135"/>
      <c r="BQ50" s="135"/>
      <c r="BR50" s="135"/>
    </row>
    <row r="51" spans="2:70" ht="12.75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5"/>
      <c r="BP51" s="135"/>
      <c r="BQ51" s="135"/>
      <c r="BR51" s="135"/>
    </row>
    <row r="52" spans="2:70" ht="12.7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5"/>
      <c r="BP52" s="135"/>
      <c r="BQ52" s="135"/>
      <c r="BR52" s="135"/>
    </row>
    <row r="53" spans="2:70" ht="12.75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5"/>
      <c r="BP53" s="135"/>
      <c r="BQ53" s="135"/>
      <c r="BR53" s="135"/>
    </row>
    <row r="54" spans="2:70" ht="12.75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5"/>
      <c r="BP54" s="135"/>
      <c r="BQ54" s="135"/>
      <c r="BR54" s="135"/>
    </row>
    <row r="55" spans="2:70" ht="12.75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5"/>
      <c r="BP55" s="135"/>
      <c r="BQ55" s="135"/>
      <c r="BR55" s="135"/>
    </row>
    <row r="56" spans="2:70" ht="12.7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5"/>
      <c r="BP56" s="135"/>
      <c r="BQ56" s="135"/>
      <c r="BR56" s="135"/>
    </row>
    <row r="57" spans="2:70" ht="12.75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5"/>
      <c r="BP57" s="135"/>
      <c r="BQ57" s="135"/>
      <c r="BR57" s="135"/>
    </row>
    <row r="58" spans="2:70" ht="12.75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5"/>
      <c r="BP58" s="135"/>
      <c r="BQ58" s="135"/>
      <c r="BR58" s="135"/>
    </row>
    <row r="59" spans="2:70" ht="12.75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5"/>
      <c r="BP59" s="135"/>
      <c r="BQ59" s="135"/>
      <c r="BR59" s="135"/>
    </row>
    <row r="60" spans="2:70" ht="12.75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5"/>
      <c r="BP60" s="135"/>
      <c r="BQ60" s="135"/>
      <c r="BR60" s="135"/>
    </row>
    <row r="61" spans="2:70" ht="12.75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5"/>
      <c r="BP61" s="135"/>
      <c r="BQ61" s="135"/>
      <c r="BR61" s="135"/>
    </row>
    <row r="62" spans="2:70" ht="12.75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5"/>
      <c r="BP62" s="135"/>
      <c r="BQ62" s="135"/>
      <c r="BR62" s="135"/>
    </row>
    <row r="63" spans="2:70" ht="12.75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5"/>
      <c r="BP63" s="135"/>
      <c r="BQ63" s="135"/>
      <c r="BR63" s="135"/>
    </row>
    <row r="64" spans="2:70" ht="12.75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5"/>
      <c r="BP64" s="135"/>
      <c r="BQ64" s="135"/>
      <c r="BR64" s="135"/>
    </row>
    <row r="65" spans="2:70" ht="12.75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5"/>
      <c r="BP65" s="135"/>
      <c r="BQ65" s="135"/>
      <c r="BR65" s="135"/>
    </row>
    <row r="66" spans="2:70" ht="12.75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5"/>
      <c r="BP66" s="135"/>
      <c r="BQ66" s="135"/>
      <c r="BR66" s="135"/>
    </row>
    <row r="67" spans="2:70" ht="12.75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5"/>
      <c r="BP67" s="135"/>
      <c r="BQ67" s="135"/>
      <c r="BR67" s="135"/>
    </row>
    <row r="68" spans="2:70" ht="12.7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5"/>
      <c r="BP68" s="135"/>
      <c r="BQ68" s="135"/>
      <c r="BR68" s="135"/>
    </row>
    <row r="69" spans="2:70" ht="12.75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5"/>
      <c r="BP69" s="135"/>
      <c r="BQ69" s="135"/>
      <c r="BR69" s="135"/>
    </row>
    <row r="70" spans="2:70" ht="12.75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5"/>
      <c r="BP70" s="135"/>
      <c r="BQ70" s="135"/>
      <c r="BR70" s="135"/>
    </row>
    <row r="71" spans="2:70" ht="12.75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5"/>
      <c r="BP71" s="135"/>
      <c r="BQ71" s="135"/>
      <c r="BR71" s="135"/>
    </row>
    <row r="72" spans="2:70" ht="12.75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5"/>
      <c r="BP72" s="135"/>
      <c r="BQ72" s="135"/>
      <c r="BR72" s="135"/>
    </row>
    <row r="73" spans="2:70" ht="12.75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5"/>
      <c r="BP73" s="135"/>
      <c r="BQ73" s="135"/>
      <c r="BR73" s="135"/>
    </row>
    <row r="74" spans="2:70" ht="12.75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5"/>
      <c r="BP74" s="135"/>
      <c r="BQ74" s="135"/>
      <c r="BR74" s="135"/>
    </row>
    <row r="75" spans="2:70" ht="12.7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5"/>
      <c r="BP75" s="135"/>
      <c r="BQ75" s="135"/>
      <c r="BR75" s="135"/>
    </row>
    <row r="76" spans="2:70" ht="12.75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5"/>
      <c r="BP76" s="135"/>
      <c r="BQ76" s="135"/>
      <c r="BR76" s="135"/>
    </row>
    <row r="77" spans="2:70" ht="12.75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5"/>
      <c r="BP77" s="135"/>
      <c r="BQ77" s="135"/>
      <c r="BR77" s="135"/>
    </row>
    <row r="78" spans="2:70" ht="12.75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5"/>
      <c r="BP78" s="135"/>
      <c r="BQ78" s="135"/>
      <c r="BR78" s="135"/>
    </row>
    <row r="79" spans="2:70" ht="12.75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5"/>
      <c r="BP79" s="135"/>
      <c r="BQ79" s="135"/>
      <c r="BR79" s="135"/>
    </row>
    <row r="80" spans="2:70" ht="12.75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5"/>
      <c r="BP80" s="135"/>
      <c r="BQ80" s="135"/>
      <c r="BR80" s="135"/>
    </row>
    <row r="81" spans="2:70" ht="12.75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5"/>
      <c r="BP81" s="135"/>
      <c r="BQ81" s="135"/>
      <c r="BR81" s="135"/>
    </row>
    <row r="82" spans="2:70" ht="12.7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5"/>
      <c r="BP82" s="135"/>
      <c r="BQ82" s="135"/>
      <c r="BR82" s="135"/>
    </row>
    <row r="83" spans="2:70" ht="12.75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5"/>
      <c r="BP83" s="135"/>
      <c r="BQ83" s="135"/>
      <c r="BR83" s="135"/>
    </row>
    <row r="84" spans="2:70" ht="12.75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5"/>
      <c r="BP84" s="135"/>
      <c r="BQ84" s="135"/>
      <c r="BR84" s="135"/>
    </row>
    <row r="85" spans="2:70" ht="12.75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5"/>
      <c r="BP85" s="135"/>
      <c r="BQ85" s="135"/>
      <c r="BR85" s="135"/>
    </row>
    <row r="86" spans="2:70" ht="12.75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5"/>
      <c r="BP86" s="135"/>
      <c r="BQ86" s="135"/>
      <c r="BR86" s="135"/>
    </row>
    <row r="87" spans="2:70" ht="12.75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5"/>
      <c r="BP87" s="135"/>
      <c r="BQ87" s="135"/>
      <c r="BR87" s="135"/>
    </row>
    <row r="88" spans="2:70" ht="12.7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5"/>
      <c r="BP88" s="135"/>
      <c r="BQ88" s="135"/>
      <c r="BR88" s="135"/>
    </row>
    <row r="89" spans="2:70" ht="12.75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5"/>
      <c r="BP89" s="135"/>
      <c r="BQ89" s="135"/>
      <c r="BR89" s="135"/>
    </row>
    <row r="90" spans="2:70" ht="12.75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5"/>
      <c r="BP90" s="135"/>
      <c r="BQ90" s="135"/>
      <c r="BR90" s="135"/>
    </row>
    <row r="91" spans="2:70" ht="12.75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5"/>
      <c r="BP91" s="135"/>
      <c r="BQ91" s="135"/>
      <c r="BR91" s="135"/>
    </row>
    <row r="92" spans="2:70" ht="12.75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5"/>
      <c r="BP92" s="135"/>
      <c r="BQ92" s="135"/>
      <c r="BR92" s="135"/>
    </row>
    <row r="93" spans="2:70" ht="12.75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5"/>
      <c r="BP93" s="135"/>
      <c r="BQ93" s="135"/>
      <c r="BR93" s="135"/>
    </row>
    <row r="94" spans="2:70" ht="12.75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5"/>
      <c r="BP94" s="135"/>
      <c r="BQ94" s="135"/>
      <c r="BR94" s="135"/>
    </row>
    <row r="95" spans="2:70" ht="12.75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5"/>
      <c r="BP95" s="135"/>
      <c r="BQ95" s="135"/>
      <c r="BR95" s="135"/>
    </row>
    <row r="96" spans="2:66" ht="12.75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</row>
    <row r="97" spans="2:66" ht="12.75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</row>
    <row r="98" spans="2:66" ht="12.75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</row>
  </sheetData>
  <sheetProtection password="C7ED" sheet="1" objects="1" scenarios="1"/>
  <mergeCells count="47">
    <mergeCell ref="E6:E18"/>
    <mergeCell ref="G6:G18"/>
    <mergeCell ref="AE6:AE18"/>
    <mergeCell ref="O6:O18"/>
    <mergeCell ref="P6:P18"/>
    <mergeCell ref="Q6:Q18"/>
    <mergeCell ref="R6:R18"/>
    <mergeCell ref="Z6:Z18"/>
    <mergeCell ref="AF6:AF18"/>
    <mergeCell ref="U6:U18"/>
    <mergeCell ref="D3:D4"/>
    <mergeCell ref="B6:B18"/>
    <mergeCell ref="AA6:AA18"/>
    <mergeCell ref="AB6:AB18"/>
    <mergeCell ref="AC6:AC18"/>
    <mergeCell ref="AD6:AD18"/>
    <mergeCell ref="AD3:AF3"/>
    <mergeCell ref="D6:D18"/>
    <mergeCell ref="C6:C18"/>
    <mergeCell ref="E3:G3"/>
    <mergeCell ref="H3:P3"/>
    <mergeCell ref="S6:S18"/>
    <mergeCell ref="Q3:Y3"/>
    <mergeCell ref="K6:K18"/>
    <mergeCell ref="L6:L18"/>
    <mergeCell ref="Y6:Y18"/>
    <mergeCell ref="H6:H18"/>
    <mergeCell ref="F6:F18"/>
    <mergeCell ref="X6:X18"/>
    <mergeCell ref="I6:I18"/>
    <mergeCell ref="J6:J18"/>
    <mergeCell ref="M1:P1"/>
    <mergeCell ref="I1:L1"/>
    <mergeCell ref="T6:T18"/>
    <mergeCell ref="M6:M18"/>
    <mergeCell ref="N6:N18"/>
    <mergeCell ref="V6:V18"/>
    <mergeCell ref="W6:W18"/>
    <mergeCell ref="AB3:AC3"/>
    <mergeCell ref="D2:O2"/>
    <mergeCell ref="P2:AD2"/>
    <mergeCell ref="G1:H1"/>
    <mergeCell ref="D1:F1"/>
    <mergeCell ref="B3:B4"/>
    <mergeCell ref="C3:C4"/>
    <mergeCell ref="Z3:Z4"/>
    <mergeCell ref="AA3:AA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00390625" style="25" customWidth="1"/>
    <col min="2" max="2" width="8.140625" style="25" customWidth="1"/>
    <col min="3" max="3" width="8.57421875" style="25" customWidth="1"/>
    <col min="4" max="4" width="8.7109375" style="25" customWidth="1"/>
    <col min="5" max="5" width="13.00390625" style="25" customWidth="1"/>
    <col min="6" max="6" width="20.28125" style="25" customWidth="1"/>
    <col min="7" max="7" width="14.8515625" style="25" bestFit="1" customWidth="1"/>
    <col min="8" max="8" width="17.7109375" style="25" customWidth="1"/>
    <col min="9" max="16384" width="9.140625" style="25" customWidth="1"/>
  </cols>
  <sheetData>
    <row r="3" spans="1:8" s="24" customFormat="1" ht="25.5">
      <c r="A3" s="24" t="s">
        <v>103</v>
      </c>
      <c r="C3" s="27"/>
      <c r="D3" s="27"/>
      <c r="E3" s="27"/>
      <c r="F3" s="27"/>
      <c r="G3" s="320" t="s">
        <v>104</v>
      </c>
      <c r="H3" s="320"/>
    </row>
    <row r="4" spans="1:8" s="24" customFormat="1" ht="25.5">
      <c r="A4" s="24" t="s">
        <v>113</v>
      </c>
      <c r="C4" s="28"/>
      <c r="G4" s="320" t="s">
        <v>114</v>
      </c>
      <c r="H4" s="320"/>
    </row>
    <row r="5" spans="3:8" s="24" customFormat="1" ht="25.5">
      <c r="C5" s="29"/>
      <c r="G5" s="26"/>
      <c r="H5" s="26"/>
    </row>
    <row r="6" spans="1:8" s="35" customFormat="1" ht="46.5" customHeight="1">
      <c r="A6" s="34" t="s">
        <v>105</v>
      </c>
      <c r="B6" s="34" t="s">
        <v>106</v>
      </c>
      <c r="C6" s="34" t="s">
        <v>107</v>
      </c>
      <c r="D6" s="34" t="s">
        <v>108</v>
      </c>
      <c r="E6" s="34" t="s">
        <v>109</v>
      </c>
      <c r="F6" s="34" t="s">
        <v>110</v>
      </c>
      <c r="G6" s="34" t="s">
        <v>111</v>
      </c>
      <c r="H6" s="34" t="s">
        <v>112</v>
      </c>
    </row>
    <row r="7" spans="1:8" ht="54" customHeight="1">
      <c r="A7" s="32" t="s">
        <v>115</v>
      </c>
      <c r="B7" s="30"/>
      <c r="C7" s="30"/>
      <c r="D7" s="30"/>
      <c r="E7" s="30"/>
      <c r="F7" s="30"/>
      <c r="G7" s="30"/>
      <c r="H7" s="30"/>
    </row>
    <row r="8" spans="1:8" ht="54" customHeight="1">
      <c r="A8" s="32" t="s">
        <v>116</v>
      </c>
      <c r="B8" s="30"/>
      <c r="C8" s="30"/>
      <c r="D8" s="30"/>
      <c r="E8" s="30"/>
      <c r="F8" s="30"/>
      <c r="G8" s="30"/>
      <c r="H8" s="30"/>
    </row>
    <row r="9" spans="1:8" ht="54" customHeight="1">
      <c r="A9" s="32" t="s">
        <v>117</v>
      </c>
      <c r="B9" s="30"/>
      <c r="C9" s="30"/>
      <c r="D9" s="30"/>
      <c r="E9" s="30"/>
      <c r="F9" s="30"/>
      <c r="G9" s="30"/>
      <c r="H9" s="30"/>
    </row>
    <row r="10" spans="1:8" ht="54" customHeight="1">
      <c r="A10" s="32" t="s">
        <v>118</v>
      </c>
      <c r="B10" s="30"/>
      <c r="C10" s="30"/>
      <c r="D10" s="30"/>
      <c r="E10" s="30"/>
      <c r="F10" s="30"/>
      <c r="G10" s="30"/>
      <c r="H10" s="30"/>
    </row>
    <row r="11" spans="1:8" ht="54" customHeight="1">
      <c r="A11" s="32" t="s">
        <v>119</v>
      </c>
      <c r="B11" s="30"/>
      <c r="C11" s="30"/>
      <c r="D11" s="30"/>
      <c r="E11" s="30"/>
      <c r="F11" s="30"/>
      <c r="G11" s="30"/>
      <c r="H11" s="30"/>
    </row>
    <row r="12" spans="1:8" ht="54" customHeight="1">
      <c r="A12" s="32" t="s">
        <v>120</v>
      </c>
      <c r="B12" s="30"/>
      <c r="C12" s="30"/>
      <c r="D12" s="30"/>
      <c r="E12" s="30"/>
      <c r="F12" s="30"/>
      <c r="G12" s="30"/>
      <c r="H12" s="30"/>
    </row>
    <row r="13" spans="1:8" ht="54" customHeight="1">
      <c r="A13" s="32" t="s">
        <v>121</v>
      </c>
      <c r="B13" s="30"/>
      <c r="C13" s="30"/>
      <c r="D13" s="30"/>
      <c r="E13" s="30"/>
      <c r="F13" s="30"/>
      <c r="G13" s="30"/>
      <c r="H13" s="30"/>
    </row>
    <row r="14" spans="1:8" ht="54" customHeight="1">
      <c r="A14" s="32" t="s">
        <v>122</v>
      </c>
      <c r="B14" s="30"/>
      <c r="C14" s="30"/>
      <c r="D14" s="30"/>
      <c r="E14" s="30"/>
      <c r="F14" s="30"/>
      <c r="G14" s="30"/>
      <c r="H14" s="30"/>
    </row>
    <row r="15" spans="1:8" ht="54" customHeight="1">
      <c r="A15" s="32" t="s">
        <v>123</v>
      </c>
      <c r="B15" s="30"/>
      <c r="C15" s="30"/>
      <c r="D15" s="30"/>
      <c r="E15" s="30"/>
      <c r="F15" s="30"/>
      <c r="G15" s="30"/>
      <c r="H15" s="30"/>
    </row>
    <row r="16" spans="1:8" ht="54" customHeight="1">
      <c r="A16" s="32" t="s">
        <v>124</v>
      </c>
      <c r="B16" s="30"/>
      <c r="C16" s="30"/>
      <c r="D16" s="30"/>
      <c r="E16" s="30"/>
      <c r="F16" s="30"/>
      <c r="G16" s="30"/>
      <c r="H16" s="30"/>
    </row>
    <row r="17" spans="1:8" ht="54" customHeight="1">
      <c r="A17" s="32" t="s">
        <v>125</v>
      </c>
      <c r="B17" s="30"/>
      <c r="C17" s="30"/>
      <c r="D17" s="30"/>
      <c r="E17" s="30"/>
      <c r="F17" s="30"/>
      <c r="G17" s="30"/>
      <c r="H17" s="30"/>
    </row>
    <row r="18" ht="18">
      <c r="A18" s="33"/>
    </row>
  </sheetData>
  <sheetProtection/>
  <mergeCells count="2">
    <mergeCell ref="G3:H3"/>
    <mergeCell ref="G4:H4"/>
  </mergeCells>
  <printOptions/>
  <pageMargins left="0.22" right="0.16" top="0.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.00390625" style="2" customWidth="1"/>
    <col min="2" max="2" width="11.8515625" style="2" customWidth="1"/>
    <col min="3" max="3" width="15.140625" style="2" customWidth="1"/>
    <col min="4" max="4" width="4.7109375" style="2" customWidth="1"/>
    <col min="5" max="5" width="9.421875" style="2" customWidth="1"/>
    <col min="6" max="6" width="6.57421875" style="2" customWidth="1"/>
    <col min="7" max="7" width="9.8515625" style="2" customWidth="1"/>
    <col min="8" max="8" width="11.28125" style="2" customWidth="1"/>
    <col min="9" max="9" width="9.57421875" style="2" customWidth="1"/>
    <col min="10" max="11" width="10.57421875" style="2" customWidth="1"/>
    <col min="12" max="12" width="7.57421875" style="2" customWidth="1"/>
    <col min="13" max="13" width="7.00390625" style="2" customWidth="1"/>
    <col min="14" max="14" width="7.57421875" style="2" customWidth="1"/>
    <col min="15" max="15" width="5.421875" style="2" customWidth="1"/>
    <col min="16" max="16" width="7.421875" style="2" customWidth="1"/>
    <col min="17" max="17" width="8.421875" style="2" customWidth="1"/>
    <col min="18" max="18" width="8.00390625" style="2" customWidth="1"/>
    <col min="19" max="19" width="7.00390625" style="2" customWidth="1"/>
    <col min="20" max="20" width="10.28125" style="2" customWidth="1"/>
    <col min="21" max="21" width="4.8515625" style="2" customWidth="1"/>
    <col min="22" max="22" width="0.85546875" style="2" customWidth="1"/>
    <col min="23" max="16384" width="9.140625" style="2" customWidth="1"/>
  </cols>
  <sheetData>
    <row r="1" spans="1:20" ht="29.25" customHeight="1">
      <c r="A1" s="325" t="s">
        <v>3</v>
      </c>
      <c r="B1" s="325"/>
      <c r="C1" s="5" t="s">
        <v>4</v>
      </c>
      <c r="D1" s="336" t="s">
        <v>6</v>
      </c>
      <c r="E1" s="336"/>
      <c r="F1" s="336"/>
      <c r="G1" s="336"/>
      <c r="H1" s="324" t="s">
        <v>7</v>
      </c>
      <c r="I1" s="324"/>
      <c r="J1" s="325" t="s">
        <v>9</v>
      </c>
      <c r="K1" s="325"/>
      <c r="L1" s="325"/>
      <c r="M1" s="325"/>
      <c r="N1" s="325"/>
      <c r="O1" s="325"/>
      <c r="P1" s="2" t="s">
        <v>33</v>
      </c>
      <c r="Q1" s="324" t="s">
        <v>10</v>
      </c>
      <c r="R1" s="324"/>
      <c r="S1" s="324"/>
      <c r="T1" s="324"/>
    </row>
    <row r="2" spans="1:20" ht="24.75" customHeight="1">
      <c r="A2" s="334" t="s">
        <v>5</v>
      </c>
      <c r="B2" s="334"/>
      <c r="C2" s="38">
        <v>12</v>
      </c>
      <c r="D2" s="337"/>
      <c r="E2" s="337"/>
      <c r="F2" s="337"/>
      <c r="G2" s="337"/>
      <c r="H2" s="8"/>
      <c r="I2" s="7" t="s">
        <v>8</v>
      </c>
      <c r="J2" s="334" t="s">
        <v>38</v>
      </c>
      <c r="K2" s="334"/>
      <c r="L2" s="334"/>
      <c r="M2" s="334"/>
      <c r="N2" s="334"/>
      <c r="O2" s="334"/>
      <c r="P2" s="2" t="s">
        <v>34</v>
      </c>
      <c r="Q2" s="335" t="s">
        <v>11</v>
      </c>
      <c r="R2" s="335"/>
      <c r="S2" s="335"/>
      <c r="T2" s="335"/>
    </row>
    <row r="3" spans="1:21" s="5" customFormat="1" ht="18.75" customHeight="1">
      <c r="A3" s="326" t="s">
        <v>12</v>
      </c>
      <c r="B3" s="326" t="s">
        <v>13</v>
      </c>
      <c r="C3" s="326"/>
      <c r="D3" s="326" t="s">
        <v>14</v>
      </c>
      <c r="E3" s="326" t="s">
        <v>15</v>
      </c>
      <c r="F3" s="326" t="s">
        <v>16</v>
      </c>
      <c r="G3" s="326" t="s">
        <v>17</v>
      </c>
      <c r="H3" s="326" t="s">
        <v>18</v>
      </c>
      <c r="I3" s="326" t="s">
        <v>19</v>
      </c>
      <c r="J3" s="326" t="s">
        <v>20</v>
      </c>
      <c r="K3" s="326" t="s">
        <v>21</v>
      </c>
      <c r="L3" s="326" t="s">
        <v>22</v>
      </c>
      <c r="M3" s="326" t="s">
        <v>134</v>
      </c>
      <c r="N3" s="328" t="s">
        <v>23</v>
      </c>
      <c r="O3" s="333"/>
      <c r="P3" s="333"/>
      <c r="Q3" s="329"/>
      <c r="R3" s="326" t="s">
        <v>27</v>
      </c>
      <c r="S3" s="326" t="s">
        <v>28</v>
      </c>
      <c r="T3" s="326" t="s">
        <v>29</v>
      </c>
      <c r="U3" s="327" t="s">
        <v>30</v>
      </c>
    </row>
    <row r="4" spans="1:21" s="5" customFormat="1" ht="98.2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8" t="s">
        <v>24</v>
      </c>
      <c r="O4" s="329"/>
      <c r="P4" s="3" t="s">
        <v>25</v>
      </c>
      <c r="Q4" s="3" t="s">
        <v>26</v>
      </c>
      <c r="R4" s="326"/>
      <c r="S4" s="326"/>
      <c r="T4" s="326"/>
      <c r="U4" s="327"/>
    </row>
    <row r="5" spans="1:21" s="6" customFormat="1" ht="15.75" customHeight="1">
      <c r="A5" s="4">
        <v>1</v>
      </c>
      <c r="B5" s="330">
        <v>2</v>
      </c>
      <c r="C5" s="330"/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331">
        <v>13</v>
      </c>
      <c r="O5" s="332"/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37">
        <v>19</v>
      </c>
    </row>
    <row r="6" spans="1:21" ht="29.25" customHeight="1">
      <c r="A6" s="4">
        <v>1</v>
      </c>
      <c r="B6" s="321" t="s">
        <v>46</v>
      </c>
      <c r="C6" s="322"/>
      <c r="D6" s="11" t="s">
        <v>47</v>
      </c>
      <c r="E6" s="22">
        <v>234705</v>
      </c>
      <c r="F6" s="23">
        <v>19710</v>
      </c>
      <c r="G6" s="21">
        <v>19725</v>
      </c>
      <c r="H6" s="21">
        <v>27396</v>
      </c>
      <c r="I6" s="11" t="s">
        <v>35</v>
      </c>
      <c r="J6" s="21">
        <v>29043</v>
      </c>
      <c r="K6" s="21">
        <v>39820</v>
      </c>
      <c r="L6" s="3" t="s">
        <v>90</v>
      </c>
      <c r="M6" s="3" t="s">
        <v>0</v>
      </c>
      <c r="N6" s="11" t="s">
        <v>48</v>
      </c>
      <c r="O6" s="22">
        <v>1978</v>
      </c>
      <c r="P6" s="1" t="s">
        <v>35</v>
      </c>
      <c r="Q6" s="11" t="s">
        <v>102</v>
      </c>
      <c r="R6" s="1" t="s">
        <v>35</v>
      </c>
      <c r="S6" s="1" t="s">
        <v>35</v>
      </c>
      <c r="T6" s="21">
        <v>40913</v>
      </c>
      <c r="U6" s="1"/>
    </row>
    <row r="7" spans="1:21" ht="29.25" customHeight="1">
      <c r="A7" s="4">
        <v>2</v>
      </c>
      <c r="B7" s="321" t="s">
        <v>49</v>
      </c>
      <c r="C7" s="322"/>
      <c r="D7" s="11" t="s">
        <v>50</v>
      </c>
      <c r="E7" s="22" t="s">
        <v>79</v>
      </c>
      <c r="F7" s="23">
        <v>14260</v>
      </c>
      <c r="G7" s="21">
        <v>24849</v>
      </c>
      <c r="H7" s="21">
        <v>32885</v>
      </c>
      <c r="I7" s="11" t="s">
        <v>35</v>
      </c>
      <c r="J7" s="22" t="s">
        <v>51</v>
      </c>
      <c r="K7" s="21">
        <v>39820</v>
      </c>
      <c r="L7" s="11" t="s">
        <v>91</v>
      </c>
      <c r="M7" s="3" t="s">
        <v>89</v>
      </c>
      <c r="N7" s="11" t="s">
        <v>48</v>
      </c>
      <c r="O7" s="22">
        <v>1989</v>
      </c>
      <c r="P7" s="1" t="s">
        <v>35</v>
      </c>
      <c r="Q7" s="1" t="s">
        <v>37</v>
      </c>
      <c r="R7" s="1" t="s">
        <v>35</v>
      </c>
      <c r="S7" s="1" t="s">
        <v>35</v>
      </c>
      <c r="T7" s="21">
        <v>46034</v>
      </c>
      <c r="U7" s="1"/>
    </row>
    <row r="8" spans="1:21" ht="29.25" customHeight="1">
      <c r="A8" s="4">
        <v>3</v>
      </c>
      <c r="B8" s="321" t="s">
        <v>52</v>
      </c>
      <c r="C8" s="322"/>
      <c r="D8" s="11" t="s">
        <v>50</v>
      </c>
      <c r="E8" s="22">
        <v>366547</v>
      </c>
      <c r="F8" s="23">
        <v>11180</v>
      </c>
      <c r="G8" s="21">
        <v>26729</v>
      </c>
      <c r="H8" s="21">
        <v>35926</v>
      </c>
      <c r="I8" s="11" t="s">
        <v>35</v>
      </c>
      <c r="J8" s="21">
        <v>35926</v>
      </c>
      <c r="K8" s="21">
        <v>39820</v>
      </c>
      <c r="L8" s="3" t="s">
        <v>1</v>
      </c>
      <c r="M8" s="3" t="s">
        <v>89</v>
      </c>
      <c r="N8" s="11" t="s">
        <v>48</v>
      </c>
      <c r="O8" s="22">
        <v>1991</v>
      </c>
      <c r="P8" s="1" t="s">
        <v>35</v>
      </c>
      <c r="Q8" s="1" t="s">
        <v>101</v>
      </c>
      <c r="R8" s="1" t="s">
        <v>35</v>
      </c>
      <c r="S8" s="1" t="s">
        <v>35</v>
      </c>
      <c r="T8" s="21">
        <v>47913</v>
      </c>
      <c r="U8" s="1"/>
    </row>
    <row r="9" spans="1:21" ht="29.25" customHeight="1">
      <c r="A9" s="4">
        <v>4</v>
      </c>
      <c r="B9" s="321" t="s">
        <v>53</v>
      </c>
      <c r="C9" s="322"/>
      <c r="D9" s="11" t="s">
        <v>50</v>
      </c>
      <c r="E9" s="22" t="s">
        <v>80</v>
      </c>
      <c r="F9" s="23">
        <v>11390</v>
      </c>
      <c r="G9" s="21">
        <v>29282</v>
      </c>
      <c r="H9" s="21">
        <v>35957</v>
      </c>
      <c r="I9" s="11" t="s">
        <v>35</v>
      </c>
      <c r="J9" s="21">
        <v>35957</v>
      </c>
      <c r="K9" s="21">
        <v>39820</v>
      </c>
      <c r="L9" s="3" t="s">
        <v>92</v>
      </c>
      <c r="M9" s="3" t="s">
        <v>89</v>
      </c>
      <c r="N9" s="11" t="s">
        <v>48</v>
      </c>
      <c r="O9" s="22">
        <v>1997</v>
      </c>
      <c r="P9" s="1" t="s">
        <v>35</v>
      </c>
      <c r="Q9" s="1" t="s">
        <v>132</v>
      </c>
      <c r="R9" s="1" t="s">
        <v>35</v>
      </c>
      <c r="S9" s="1" t="s">
        <v>35</v>
      </c>
      <c r="T9" s="21">
        <v>50466</v>
      </c>
      <c r="U9" s="1"/>
    </row>
    <row r="10" spans="1:21" ht="29.25" customHeight="1">
      <c r="A10" s="4">
        <v>5</v>
      </c>
      <c r="B10" s="321" t="s">
        <v>54</v>
      </c>
      <c r="C10" s="322"/>
      <c r="D10" s="11" t="s">
        <v>50</v>
      </c>
      <c r="E10" s="22">
        <v>223653</v>
      </c>
      <c r="F10" s="23">
        <v>17530</v>
      </c>
      <c r="G10" s="21">
        <v>22774</v>
      </c>
      <c r="H10" s="21">
        <v>31324</v>
      </c>
      <c r="I10" s="22" t="s">
        <v>55</v>
      </c>
      <c r="J10" s="22" t="s">
        <v>55</v>
      </c>
      <c r="K10" s="21">
        <v>39820</v>
      </c>
      <c r="L10" s="3" t="s">
        <v>93</v>
      </c>
      <c r="M10" s="3" t="s">
        <v>130</v>
      </c>
      <c r="N10" s="11" t="s">
        <v>48</v>
      </c>
      <c r="O10" s="22">
        <v>1980</v>
      </c>
      <c r="P10" s="1" t="s">
        <v>35</v>
      </c>
      <c r="Q10" s="1" t="s">
        <v>2</v>
      </c>
      <c r="R10" s="1" t="s">
        <v>35</v>
      </c>
      <c r="S10" s="1" t="s">
        <v>35</v>
      </c>
      <c r="T10" s="21">
        <v>43959</v>
      </c>
      <c r="U10" s="1"/>
    </row>
    <row r="11" spans="1:21" ht="29.25" customHeight="1">
      <c r="A11" s="4">
        <v>6</v>
      </c>
      <c r="B11" s="321" t="s">
        <v>56</v>
      </c>
      <c r="C11" s="322"/>
      <c r="D11" s="11" t="s">
        <v>50</v>
      </c>
      <c r="E11" s="22" t="s">
        <v>81</v>
      </c>
      <c r="F11" s="23">
        <v>11390</v>
      </c>
      <c r="G11" s="36">
        <v>27739</v>
      </c>
      <c r="H11" s="21">
        <v>35957</v>
      </c>
      <c r="I11" s="11" t="s">
        <v>35</v>
      </c>
      <c r="J11" s="22" t="s">
        <v>57</v>
      </c>
      <c r="K11" s="21">
        <v>39820</v>
      </c>
      <c r="L11" s="3" t="s">
        <v>94</v>
      </c>
      <c r="M11" s="3" t="s">
        <v>0</v>
      </c>
      <c r="N11" s="11" t="s">
        <v>48</v>
      </c>
      <c r="O11" s="22">
        <v>1993</v>
      </c>
      <c r="P11" s="1" t="s">
        <v>35</v>
      </c>
      <c r="Q11" s="1" t="s">
        <v>126</v>
      </c>
      <c r="R11" s="3" t="s">
        <v>99</v>
      </c>
      <c r="S11" s="1" t="s">
        <v>35</v>
      </c>
      <c r="T11" s="21">
        <v>48924</v>
      </c>
      <c r="U11" s="1"/>
    </row>
    <row r="12" spans="1:21" ht="29.25" customHeight="1">
      <c r="A12" s="4">
        <v>7</v>
      </c>
      <c r="B12" s="321" t="s">
        <v>131</v>
      </c>
      <c r="C12" s="322"/>
      <c r="D12" s="11" t="s">
        <v>50</v>
      </c>
      <c r="E12" s="22" t="s">
        <v>82</v>
      </c>
      <c r="F12" s="23">
        <v>10210</v>
      </c>
      <c r="G12" s="22" t="s">
        <v>59</v>
      </c>
      <c r="H12" s="22" t="s">
        <v>60</v>
      </c>
      <c r="I12" s="11" t="s">
        <v>35</v>
      </c>
      <c r="J12" s="22" t="s">
        <v>60</v>
      </c>
      <c r="K12" s="21">
        <v>39820</v>
      </c>
      <c r="L12" s="3" t="s">
        <v>95</v>
      </c>
      <c r="M12" s="3" t="s">
        <v>89</v>
      </c>
      <c r="N12" s="11" t="s">
        <v>48</v>
      </c>
      <c r="O12" s="22">
        <v>2001</v>
      </c>
      <c r="P12" s="1" t="s">
        <v>35</v>
      </c>
      <c r="Q12" s="1" t="s">
        <v>127</v>
      </c>
      <c r="R12" s="1" t="s">
        <v>35</v>
      </c>
      <c r="S12" s="1" t="s">
        <v>35</v>
      </c>
      <c r="T12" s="22" t="s">
        <v>61</v>
      </c>
      <c r="U12" s="1"/>
    </row>
    <row r="13" spans="1:21" ht="29.25" customHeight="1">
      <c r="A13" s="4">
        <v>8</v>
      </c>
      <c r="B13" s="321" t="s">
        <v>62</v>
      </c>
      <c r="C13" s="322"/>
      <c r="D13" s="11" t="s">
        <v>50</v>
      </c>
      <c r="E13" s="22" t="s">
        <v>83</v>
      </c>
      <c r="F13" s="23">
        <v>10210</v>
      </c>
      <c r="G13" s="22" t="s">
        <v>63</v>
      </c>
      <c r="H13" s="22" t="s">
        <v>60</v>
      </c>
      <c r="I13" s="11" t="s">
        <v>35</v>
      </c>
      <c r="J13" s="22" t="s">
        <v>60</v>
      </c>
      <c r="K13" s="21">
        <v>39820</v>
      </c>
      <c r="L13" s="3" t="s">
        <v>96</v>
      </c>
      <c r="M13" s="3" t="s">
        <v>89</v>
      </c>
      <c r="N13" s="11" t="s">
        <v>48</v>
      </c>
      <c r="O13" s="22">
        <v>2001</v>
      </c>
      <c r="P13" s="1" t="s">
        <v>35</v>
      </c>
      <c r="Q13" s="1" t="s">
        <v>128</v>
      </c>
      <c r="R13" s="1" t="s">
        <v>35</v>
      </c>
      <c r="S13" s="1" t="s">
        <v>35</v>
      </c>
      <c r="T13" s="22" t="s">
        <v>64</v>
      </c>
      <c r="U13" s="1"/>
    </row>
    <row r="14" spans="1:21" ht="29.25" customHeight="1">
      <c r="A14" s="4">
        <v>9</v>
      </c>
      <c r="B14" s="321" t="s">
        <v>65</v>
      </c>
      <c r="C14" s="322"/>
      <c r="D14" s="11" t="s">
        <v>50</v>
      </c>
      <c r="E14" s="22" t="s">
        <v>84</v>
      </c>
      <c r="F14" s="23">
        <v>20060</v>
      </c>
      <c r="G14" s="22" t="s">
        <v>66</v>
      </c>
      <c r="H14" s="21">
        <v>26885</v>
      </c>
      <c r="I14" s="21">
        <v>37470</v>
      </c>
      <c r="J14" s="21">
        <v>37470</v>
      </c>
      <c r="K14" s="21">
        <v>39820</v>
      </c>
      <c r="L14" s="3" t="s">
        <v>97</v>
      </c>
      <c r="M14" s="3" t="s">
        <v>0</v>
      </c>
      <c r="N14" s="11" t="s">
        <v>48</v>
      </c>
      <c r="O14" s="22">
        <v>1972</v>
      </c>
      <c r="P14" s="1" t="s">
        <v>35</v>
      </c>
      <c r="Q14" s="1" t="s">
        <v>129</v>
      </c>
      <c r="R14" s="1" t="s">
        <v>35</v>
      </c>
      <c r="S14" s="1" t="s">
        <v>35</v>
      </c>
      <c r="T14" s="22" t="s">
        <v>67</v>
      </c>
      <c r="U14" s="1"/>
    </row>
    <row r="15" spans="1:21" ht="29.25" customHeight="1">
      <c r="A15" s="10">
        <v>10</v>
      </c>
      <c r="B15" s="321" t="s">
        <v>68</v>
      </c>
      <c r="C15" s="322"/>
      <c r="D15" s="11" t="s">
        <v>50</v>
      </c>
      <c r="E15" s="22" t="s">
        <v>85</v>
      </c>
      <c r="F15" s="23">
        <v>16910</v>
      </c>
      <c r="G15" s="21">
        <v>23382</v>
      </c>
      <c r="H15" s="22" t="s">
        <v>69</v>
      </c>
      <c r="I15" s="22" t="s">
        <v>87</v>
      </c>
      <c r="J15" s="22" t="s">
        <v>70</v>
      </c>
      <c r="K15" s="21">
        <v>39820</v>
      </c>
      <c r="L15" s="3" t="s">
        <v>1</v>
      </c>
      <c r="M15" s="3" t="s">
        <v>89</v>
      </c>
      <c r="N15" s="11" t="s">
        <v>48</v>
      </c>
      <c r="O15" s="22">
        <v>1984</v>
      </c>
      <c r="P15" s="1" t="s">
        <v>35</v>
      </c>
      <c r="Q15" s="31" t="s">
        <v>133</v>
      </c>
      <c r="R15" s="1" t="s">
        <v>35</v>
      </c>
      <c r="S15" s="1" t="s">
        <v>35</v>
      </c>
      <c r="T15" s="21">
        <v>44567</v>
      </c>
      <c r="U15" s="1"/>
    </row>
    <row r="16" spans="1:21" ht="29.25" customHeight="1">
      <c r="A16" s="10">
        <v>11</v>
      </c>
      <c r="B16" s="321" t="s">
        <v>71</v>
      </c>
      <c r="C16" s="322"/>
      <c r="D16" s="11" t="s">
        <v>50</v>
      </c>
      <c r="E16" s="22" t="s">
        <v>86</v>
      </c>
      <c r="F16" s="22">
        <v>16300</v>
      </c>
      <c r="G16" s="21">
        <v>24843</v>
      </c>
      <c r="H16" s="22" t="s">
        <v>72</v>
      </c>
      <c r="I16" s="11" t="s">
        <v>35</v>
      </c>
      <c r="J16" s="22" t="s">
        <v>73</v>
      </c>
      <c r="K16" s="21">
        <v>39820</v>
      </c>
      <c r="L16" s="3" t="s">
        <v>98</v>
      </c>
      <c r="M16" s="3" t="s">
        <v>0</v>
      </c>
      <c r="N16" s="11" t="s">
        <v>48</v>
      </c>
      <c r="O16" s="22">
        <v>1990</v>
      </c>
      <c r="P16" s="1" t="s">
        <v>35</v>
      </c>
      <c r="Q16" s="1" t="s">
        <v>100</v>
      </c>
      <c r="R16" s="1" t="s">
        <v>35</v>
      </c>
      <c r="S16" s="1" t="s">
        <v>35</v>
      </c>
      <c r="T16" s="21">
        <v>46028</v>
      </c>
      <c r="U16" s="1"/>
    </row>
    <row r="17" spans="1:21" ht="29.25" customHeight="1">
      <c r="A17" s="10">
        <v>12</v>
      </c>
      <c r="B17" s="321" t="s">
        <v>74</v>
      </c>
      <c r="C17" s="322"/>
      <c r="D17" s="11" t="s">
        <v>50</v>
      </c>
      <c r="E17" s="22">
        <v>221879</v>
      </c>
      <c r="F17" s="23">
        <v>16600</v>
      </c>
      <c r="G17" s="22" t="s">
        <v>75</v>
      </c>
      <c r="H17" s="22" t="s">
        <v>76</v>
      </c>
      <c r="I17" s="22" t="s">
        <v>88</v>
      </c>
      <c r="J17" s="22" t="s">
        <v>77</v>
      </c>
      <c r="K17" s="21">
        <v>39820</v>
      </c>
      <c r="L17" s="3" t="s">
        <v>1</v>
      </c>
      <c r="M17" s="3" t="s">
        <v>0</v>
      </c>
      <c r="N17" s="11" t="s">
        <v>48</v>
      </c>
      <c r="O17" s="22">
        <v>1980</v>
      </c>
      <c r="P17" s="1" t="s">
        <v>35</v>
      </c>
      <c r="Q17" s="1" t="s">
        <v>36</v>
      </c>
      <c r="R17" s="1" t="s">
        <v>35</v>
      </c>
      <c r="S17" s="1" t="s">
        <v>35</v>
      </c>
      <c r="T17" s="22" t="s">
        <v>78</v>
      </c>
      <c r="U17" s="1"/>
    </row>
    <row r="18" spans="2:22" ht="4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50.25" customHeight="1">
      <c r="A19" s="323" t="s">
        <v>31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9"/>
    </row>
    <row r="20" spans="1:22" ht="3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ht="9" customHeight="1"/>
    <row r="22" spans="5:21" ht="18.75" customHeight="1">
      <c r="E22" s="324" t="s">
        <v>136</v>
      </c>
      <c r="F22" s="324"/>
      <c r="G22" s="324"/>
      <c r="J22" s="324" t="s">
        <v>135</v>
      </c>
      <c r="K22" s="324"/>
      <c r="S22" s="325" t="s">
        <v>32</v>
      </c>
      <c r="T22" s="325"/>
      <c r="U22" s="325"/>
    </row>
  </sheetData>
  <sheetProtection/>
  <mergeCells count="44">
    <mergeCell ref="F3:F4"/>
    <mergeCell ref="G3:G4"/>
    <mergeCell ref="A3:A4"/>
    <mergeCell ref="B3:C4"/>
    <mergeCell ref="D3:D4"/>
    <mergeCell ref="E3:E4"/>
    <mergeCell ref="H3:H4"/>
    <mergeCell ref="I3:I4"/>
    <mergeCell ref="Q1:T1"/>
    <mergeCell ref="A2:B2"/>
    <mergeCell ref="J2:O2"/>
    <mergeCell ref="Q2:T2"/>
    <mergeCell ref="A1:B1"/>
    <mergeCell ref="D1:G2"/>
    <mergeCell ref="H1:I1"/>
    <mergeCell ref="J1:O1"/>
    <mergeCell ref="B8:C8"/>
    <mergeCell ref="B9:C9"/>
    <mergeCell ref="U3:U4"/>
    <mergeCell ref="N4:O4"/>
    <mergeCell ref="B5:C5"/>
    <mergeCell ref="N5:O5"/>
    <mergeCell ref="N3:Q3"/>
    <mergeCell ref="R3:R4"/>
    <mergeCell ref="L3:L4"/>
    <mergeCell ref="M3:M4"/>
    <mergeCell ref="B16:C16"/>
    <mergeCell ref="B17:C17"/>
    <mergeCell ref="S3:S4"/>
    <mergeCell ref="T3:T4"/>
    <mergeCell ref="J3:J4"/>
    <mergeCell ref="K3:K4"/>
    <mergeCell ref="B10:C10"/>
    <mergeCell ref="B11:C11"/>
    <mergeCell ref="B6:C6"/>
    <mergeCell ref="B7:C7"/>
    <mergeCell ref="A19:U19"/>
    <mergeCell ref="E22:G22"/>
    <mergeCell ref="J22:K22"/>
    <mergeCell ref="S22:U22"/>
    <mergeCell ref="B12:C12"/>
    <mergeCell ref="B13:C13"/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H7" sqref="H7:H18"/>
    </sheetView>
  </sheetViews>
  <sheetFormatPr defaultColWidth="9.140625" defaultRowHeight="12.75"/>
  <cols>
    <col min="1" max="1" width="5.8515625" style="17" customWidth="1"/>
    <col min="2" max="2" width="39.421875" style="16" customWidth="1"/>
    <col min="3" max="3" width="8.421875" style="16" bestFit="1" customWidth="1"/>
    <col min="4" max="4" width="14.57421875" style="16" customWidth="1"/>
    <col min="5" max="5" width="13.421875" style="17" bestFit="1" customWidth="1"/>
    <col min="6" max="6" width="15.00390625" style="17" bestFit="1" customWidth="1"/>
    <col min="7" max="7" width="18.140625" style="17" customWidth="1"/>
    <col min="8" max="8" width="16.00390625" style="17" customWidth="1"/>
    <col min="9" max="16384" width="9.140625" style="16" customWidth="1"/>
  </cols>
  <sheetData>
    <row r="1" spans="1:11" ht="51" customHeight="1">
      <c r="A1" s="338" t="s">
        <v>39</v>
      </c>
      <c r="B1" s="338"/>
      <c r="C1" s="338"/>
      <c r="D1" s="338"/>
      <c r="E1" s="338"/>
      <c r="F1" s="338"/>
      <c r="G1" s="338"/>
      <c r="H1" s="338"/>
      <c r="I1" s="15"/>
      <c r="J1" s="15"/>
      <c r="K1" s="15"/>
    </row>
    <row r="2" spans="1:11" ht="36" customHeight="1">
      <c r="A2" s="339" t="s">
        <v>1</v>
      </c>
      <c r="B2" s="339"/>
      <c r="C2" s="339"/>
      <c r="D2" s="339"/>
      <c r="E2" s="339"/>
      <c r="F2" s="339"/>
      <c r="G2" s="339"/>
      <c r="H2" s="339"/>
      <c r="I2" s="18"/>
      <c r="J2" s="18"/>
      <c r="K2" s="18"/>
    </row>
    <row r="3" spans="1:11" ht="39.75" customHeight="1">
      <c r="A3" s="339" t="s">
        <v>40</v>
      </c>
      <c r="B3" s="339"/>
      <c r="C3" s="339"/>
      <c r="D3" s="339"/>
      <c r="E3" s="339"/>
      <c r="F3" s="339"/>
      <c r="G3" s="339"/>
      <c r="H3" s="339"/>
      <c r="I3" s="18"/>
      <c r="J3" s="18"/>
      <c r="K3" s="18"/>
    </row>
    <row r="4" spans="1:4" ht="15">
      <c r="A4" s="340" t="s">
        <v>41</v>
      </c>
      <c r="B4" s="340"/>
      <c r="C4" s="340"/>
      <c r="D4" s="340"/>
    </row>
    <row r="5" spans="1:4" ht="16.5" customHeight="1">
      <c r="A5" s="19"/>
      <c r="B5" s="19"/>
      <c r="C5" s="19"/>
      <c r="D5" s="19"/>
    </row>
    <row r="6" spans="1:8" s="5" customFormat="1" ht="45">
      <c r="A6" s="3" t="s">
        <v>42</v>
      </c>
      <c r="B6" s="3" t="s">
        <v>43</v>
      </c>
      <c r="C6" s="3" t="s">
        <v>14</v>
      </c>
      <c r="D6" s="3" t="s">
        <v>24</v>
      </c>
      <c r="E6" s="3" t="s">
        <v>44</v>
      </c>
      <c r="F6" s="3" t="s">
        <v>18</v>
      </c>
      <c r="G6" s="3" t="s">
        <v>20</v>
      </c>
      <c r="H6" s="3" t="s">
        <v>45</v>
      </c>
    </row>
    <row r="7" spans="1:8" ht="15">
      <c r="A7" s="13">
        <v>1</v>
      </c>
      <c r="B7" s="14" t="s">
        <v>46</v>
      </c>
      <c r="C7" s="14" t="s">
        <v>47</v>
      </c>
      <c r="D7" s="14" t="s">
        <v>48</v>
      </c>
      <c r="E7" s="12">
        <v>19725</v>
      </c>
      <c r="F7" s="12">
        <v>27396</v>
      </c>
      <c r="G7" s="12">
        <v>29043</v>
      </c>
      <c r="H7" s="12">
        <v>40913</v>
      </c>
    </row>
    <row r="8" spans="1:8" ht="15">
      <c r="A8" s="13">
        <v>2</v>
      </c>
      <c r="B8" s="14" t="s">
        <v>49</v>
      </c>
      <c r="C8" s="14" t="s">
        <v>50</v>
      </c>
      <c r="D8" s="14" t="s">
        <v>48</v>
      </c>
      <c r="E8" s="12">
        <v>24849</v>
      </c>
      <c r="F8" s="12">
        <v>32885</v>
      </c>
      <c r="G8" s="13" t="s">
        <v>51</v>
      </c>
      <c r="H8" s="12">
        <v>46034</v>
      </c>
    </row>
    <row r="9" spans="1:8" ht="15">
      <c r="A9" s="13">
        <v>3</v>
      </c>
      <c r="B9" s="14" t="s">
        <v>52</v>
      </c>
      <c r="C9" s="14" t="s">
        <v>50</v>
      </c>
      <c r="D9" s="14" t="s">
        <v>48</v>
      </c>
      <c r="E9" s="12">
        <v>26729</v>
      </c>
      <c r="F9" s="12">
        <v>35926</v>
      </c>
      <c r="G9" s="12">
        <v>35926</v>
      </c>
      <c r="H9" s="12">
        <v>47913</v>
      </c>
    </row>
    <row r="10" spans="1:8" ht="15">
      <c r="A10" s="13">
        <v>4</v>
      </c>
      <c r="B10" s="14" t="s">
        <v>53</v>
      </c>
      <c r="C10" s="14" t="s">
        <v>50</v>
      </c>
      <c r="D10" s="14" t="s">
        <v>48</v>
      </c>
      <c r="E10" s="12">
        <v>29282</v>
      </c>
      <c r="F10" s="12">
        <v>35957</v>
      </c>
      <c r="G10" s="12">
        <v>35957</v>
      </c>
      <c r="H10" s="12">
        <v>50466</v>
      </c>
    </row>
    <row r="11" spans="1:8" ht="15">
      <c r="A11" s="13">
        <v>5</v>
      </c>
      <c r="B11" s="14" t="s">
        <v>54</v>
      </c>
      <c r="C11" s="14" t="s">
        <v>50</v>
      </c>
      <c r="D11" s="14" t="s">
        <v>48</v>
      </c>
      <c r="E11" s="12">
        <v>22774</v>
      </c>
      <c r="F11" s="12">
        <v>31324</v>
      </c>
      <c r="G11" s="13" t="s">
        <v>55</v>
      </c>
      <c r="H11" s="12">
        <v>43959</v>
      </c>
    </row>
    <row r="12" spans="1:8" ht="15">
      <c r="A12" s="13">
        <v>6</v>
      </c>
      <c r="B12" s="14" t="s">
        <v>56</v>
      </c>
      <c r="C12" s="14" t="s">
        <v>50</v>
      </c>
      <c r="D12" s="14" t="s">
        <v>48</v>
      </c>
      <c r="E12" s="12">
        <v>27739</v>
      </c>
      <c r="F12" s="12">
        <v>35957</v>
      </c>
      <c r="G12" s="13" t="s">
        <v>57</v>
      </c>
      <c r="H12" s="12">
        <v>48924</v>
      </c>
    </row>
    <row r="13" spans="1:8" ht="15">
      <c r="A13" s="13">
        <v>7</v>
      </c>
      <c r="B13" s="14" t="s">
        <v>58</v>
      </c>
      <c r="C13" s="14" t="s">
        <v>50</v>
      </c>
      <c r="D13" s="14" t="s">
        <v>48</v>
      </c>
      <c r="E13" s="13" t="s">
        <v>59</v>
      </c>
      <c r="F13" s="13" t="s">
        <v>60</v>
      </c>
      <c r="G13" s="13" t="s">
        <v>60</v>
      </c>
      <c r="H13" s="13" t="s">
        <v>61</v>
      </c>
    </row>
    <row r="14" spans="1:8" ht="15">
      <c r="A14" s="13">
        <v>8</v>
      </c>
      <c r="B14" s="14" t="s">
        <v>62</v>
      </c>
      <c r="C14" s="14" t="s">
        <v>50</v>
      </c>
      <c r="D14" s="14" t="s">
        <v>48</v>
      </c>
      <c r="E14" s="13" t="s">
        <v>63</v>
      </c>
      <c r="F14" s="13" t="s">
        <v>60</v>
      </c>
      <c r="G14" s="13" t="s">
        <v>60</v>
      </c>
      <c r="H14" s="13" t="s">
        <v>64</v>
      </c>
    </row>
    <row r="15" spans="1:8" ht="15">
      <c r="A15" s="13">
        <v>9</v>
      </c>
      <c r="B15" s="14" t="s">
        <v>65</v>
      </c>
      <c r="C15" s="14" t="s">
        <v>50</v>
      </c>
      <c r="D15" s="14" t="s">
        <v>48</v>
      </c>
      <c r="E15" s="13" t="s">
        <v>66</v>
      </c>
      <c r="F15" s="12">
        <v>26885</v>
      </c>
      <c r="G15" s="12">
        <v>37470</v>
      </c>
      <c r="H15" s="13" t="s">
        <v>67</v>
      </c>
    </row>
    <row r="16" spans="1:8" ht="15">
      <c r="A16" s="13">
        <v>10</v>
      </c>
      <c r="B16" s="14" t="s">
        <v>68</v>
      </c>
      <c r="C16" s="14" t="s">
        <v>50</v>
      </c>
      <c r="D16" s="14" t="s">
        <v>48</v>
      </c>
      <c r="E16" s="12">
        <v>23382</v>
      </c>
      <c r="F16" s="13" t="s">
        <v>69</v>
      </c>
      <c r="G16" s="13" t="s">
        <v>70</v>
      </c>
      <c r="H16" s="12">
        <v>44567</v>
      </c>
    </row>
    <row r="17" spans="1:8" ht="15">
      <c r="A17" s="13">
        <v>11</v>
      </c>
      <c r="B17" s="14" t="s">
        <v>71</v>
      </c>
      <c r="C17" s="14" t="s">
        <v>50</v>
      </c>
      <c r="D17" s="14" t="s">
        <v>48</v>
      </c>
      <c r="E17" s="12">
        <v>24843</v>
      </c>
      <c r="F17" s="13" t="s">
        <v>72</v>
      </c>
      <c r="G17" s="13" t="s">
        <v>73</v>
      </c>
      <c r="H17" s="12">
        <v>46028</v>
      </c>
    </row>
    <row r="18" spans="1:8" ht="15">
      <c r="A18" s="13">
        <v>12</v>
      </c>
      <c r="B18" s="14" t="s">
        <v>74</v>
      </c>
      <c r="C18" s="14" t="s">
        <v>50</v>
      </c>
      <c r="D18" s="14" t="s">
        <v>48</v>
      </c>
      <c r="E18" s="13" t="s">
        <v>75</v>
      </c>
      <c r="F18" s="13" t="s">
        <v>76</v>
      </c>
      <c r="G18" s="13" t="s">
        <v>77</v>
      </c>
      <c r="H18" s="13" t="s">
        <v>78</v>
      </c>
    </row>
    <row r="19" ht="15">
      <c r="A19" s="20"/>
    </row>
  </sheetData>
  <sheetProtection/>
  <mergeCells count="4">
    <mergeCell ref="A1:H1"/>
    <mergeCell ref="A2:H2"/>
    <mergeCell ref="A3:H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Gujarat Council of Primary Eduction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The world computer</cp:lastModifiedBy>
  <cp:lastPrinted>2013-08-20T10:09:32Z</cp:lastPrinted>
  <dcterms:created xsi:type="dcterms:W3CDTF">2009-05-01T04:38:47Z</dcterms:created>
  <dcterms:modified xsi:type="dcterms:W3CDTF">2013-08-25T12:37:02Z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